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 (3)" sheetId="3" r:id="rId1"/>
  </sheets>
  <calcPr calcId="125725"/>
</workbook>
</file>

<file path=xl/calcChain.xml><?xml version="1.0" encoding="utf-8"?>
<calcChain xmlns="http://schemas.openxmlformats.org/spreadsheetml/2006/main">
  <c r="G79" i="3"/>
  <c r="F79"/>
  <c r="F80"/>
  <c r="G80"/>
  <c r="H80"/>
  <c r="I80"/>
  <c r="F78"/>
  <c r="G78"/>
  <c r="H78"/>
  <c r="I78"/>
  <c r="J78"/>
  <c r="J79"/>
  <c r="J80"/>
  <c r="F77"/>
  <c r="E77"/>
  <c r="G77"/>
  <c r="H77"/>
  <c r="I77"/>
  <c r="H79"/>
  <c r="I79"/>
  <c r="E12"/>
  <c r="E13"/>
  <c r="E78"/>
  <c r="E14"/>
  <c r="E15"/>
  <c r="E17"/>
  <c r="E18"/>
  <c r="E19"/>
  <c r="E20"/>
  <c r="E24"/>
  <c r="I41"/>
  <c r="G76"/>
  <c r="H76"/>
  <c r="I76"/>
  <c r="J76"/>
  <c r="F76"/>
  <c r="E75"/>
  <c r="G71"/>
  <c r="H71"/>
  <c r="I71"/>
  <c r="J71"/>
  <c r="F71"/>
  <c r="E71"/>
  <c r="E70"/>
  <c r="G66"/>
  <c r="H66"/>
  <c r="I66"/>
  <c r="J66"/>
  <c r="F66"/>
  <c r="E65"/>
  <c r="G61"/>
  <c r="H61"/>
  <c r="I61"/>
  <c r="J61"/>
  <c r="F61"/>
  <c r="E60"/>
  <c r="J56"/>
  <c r="G56"/>
  <c r="H56"/>
  <c r="I56"/>
  <c r="F56"/>
  <c r="E55"/>
  <c r="G51"/>
  <c r="H51"/>
  <c r="I51"/>
  <c r="J51"/>
  <c r="F51"/>
  <c r="E50"/>
  <c r="G46"/>
  <c r="H46"/>
  <c r="I46"/>
  <c r="J46"/>
  <c r="F46"/>
  <c r="E45"/>
  <c r="G41"/>
  <c r="H41"/>
  <c r="F41"/>
  <c r="E40"/>
  <c r="F36"/>
  <c r="E35"/>
  <c r="E80"/>
  <c r="G36"/>
  <c r="H36"/>
  <c r="E36"/>
  <c r="I36"/>
  <c r="J36"/>
  <c r="E25"/>
  <c r="E30"/>
  <c r="G31"/>
  <c r="H31"/>
  <c r="I31"/>
  <c r="J31"/>
  <c r="F31"/>
  <c r="E31"/>
  <c r="G26"/>
  <c r="H26"/>
  <c r="I26"/>
  <c r="J26"/>
  <c r="F26"/>
  <c r="G21"/>
  <c r="H21"/>
  <c r="I21"/>
  <c r="I81"/>
  <c r="J21"/>
  <c r="F21"/>
  <c r="G16"/>
  <c r="G81"/>
  <c r="H16"/>
  <c r="H81"/>
  <c r="I16"/>
  <c r="J16"/>
  <c r="J81"/>
  <c r="F16"/>
  <c r="F81"/>
  <c r="E22"/>
  <c r="E23"/>
  <c r="E27"/>
  <c r="E28"/>
  <c r="E29"/>
  <c r="E79"/>
  <c r="E32"/>
  <c r="E33"/>
  <c r="E34"/>
  <c r="E37"/>
  <c r="E38"/>
  <c r="E39"/>
  <c r="E42"/>
  <c r="E43"/>
  <c r="E44"/>
  <c r="E47"/>
  <c r="E48"/>
  <c r="E49"/>
  <c r="E52"/>
  <c r="E53"/>
  <c r="E54"/>
  <c r="E57"/>
  <c r="E58"/>
  <c r="E59"/>
  <c r="E62"/>
  <c r="E63"/>
  <c r="E64"/>
  <c r="E67"/>
  <c r="E68"/>
  <c r="E69"/>
  <c r="E72"/>
  <c r="E73"/>
  <c r="E74"/>
  <c r="J77"/>
  <c r="J41"/>
  <c r="E26"/>
  <c r="E46"/>
  <c r="E56"/>
  <c r="E66"/>
  <c r="E76"/>
  <c r="E61"/>
  <c r="E51"/>
  <c r="E41"/>
  <c r="E21"/>
  <c r="E16"/>
  <c r="E81"/>
</calcChain>
</file>

<file path=xl/sharedStrings.xml><?xml version="1.0" encoding="utf-8"?>
<sst xmlns="http://schemas.openxmlformats.org/spreadsheetml/2006/main" count="131" uniqueCount="55">
  <si>
    <t>№</t>
  </si>
  <si>
    <t xml:space="preserve">Подпрограмма, основное мероприятие, мероприятие </t>
  </si>
  <si>
    <t xml:space="preserve">Ответственный исполнитель, соисполнители </t>
  </si>
  <si>
    <t xml:space="preserve">Источник
финансового обеспечения
</t>
  </si>
  <si>
    <t>Объем средств на реализацию</t>
  </si>
  <si>
    <t>Всего</t>
  </si>
  <si>
    <t xml:space="preserve">Наименование целевых
показателей (индикаторов)
</t>
  </si>
  <si>
    <t>Мероприятия по проведению капитальных и текущих ремонтов учреждений образования</t>
  </si>
  <si>
    <t>Отдел образования, руководители образовательных учреждений</t>
  </si>
  <si>
    <t>1.</t>
  </si>
  <si>
    <t>2.</t>
  </si>
  <si>
    <t>3.</t>
  </si>
  <si>
    <t>4.</t>
  </si>
  <si>
    <t>Мероприятия по подготовке учреждений образования к работе в осенне-зимний период</t>
  </si>
  <si>
    <t>Готовность учреждений к работе в осенне-зимний период</t>
  </si>
  <si>
    <t>5.</t>
  </si>
  <si>
    <t>6.</t>
  </si>
  <si>
    <t>Мероприятия по оказанию финансовой помощи муниципальным образовательным учреждениям, а также учреждениям относящихся к системе образования Трубчевского района  для реализации образовательных программ</t>
  </si>
  <si>
    <t>Мероприятия по организации работы работников аппарата отдела образования администрации Трубчевского муниципального района</t>
  </si>
  <si>
    <t>Отсутствие жалоб, предписаний работникам аппарата</t>
  </si>
  <si>
    <t>Итого:</t>
  </si>
  <si>
    <t>средства областного бюджета</t>
  </si>
  <si>
    <t>средства районного бюджета</t>
  </si>
  <si>
    <t>поступления из федерального бюджета</t>
  </si>
  <si>
    <t>реализации муниципальной программы</t>
  </si>
  <si>
    <t>Всего по муниципальной программе</t>
  </si>
  <si>
    <t>Мероприятия по укреплению материально-технической базы муниципальных образовательных учреждений, их техническое оснащение</t>
  </si>
  <si>
    <t>Мероприятия по обеспечению пожарной безопасности в сфере образования</t>
  </si>
  <si>
    <t>Мероприятия по проведению спортивных соревнований среди обучающихся и воспитанников, поддержка талантливой молодежи</t>
  </si>
  <si>
    <t>Количество учреждений, в которых проведены мероприятия по укреплению материально-технической базы</t>
  </si>
  <si>
    <t xml:space="preserve">  к) ПЛАН </t>
  </si>
  <si>
    <t>Мероприятия на поощрение лучших педагогических работников муниципальных образовательных учреждений, активно внедряющих инновационные программы, внесших значительный вклад в развитие системы образования</t>
  </si>
  <si>
    <t>Количество педработников, получивших поощрение</t>
  </si>
  <si>
    <t>Мероприятия по организации временного трудоустройства несовершеннолетних граждан Трубчевского района в возрасте  от 14 до 18 лет.</t>
  </si>
  <si>
    <t>Доля трудоустроенных несовершеннолетних от числа нуждающихся</t>
  </si>
  <si>
    <t>Мероприятия по оздоровлению детей</t>
  </si>
  <si>
    <t>Доля обеспечения потребности в услуге по оздоровлению детей</t>
  </si>
  <si>
    <t>Реализация отдельных мероприятий в сфере образования</t>
  </si>
  <si>
    <t>Мероприятия по энергосбережению и повышению энергетической эффективности</t>
  </si>
  <si>
    <t>внебюджетные источники</t>
  </si>
  <si>
    <t xml:space="preserve"> "Развитие образования Трубчевского муниципального района на 2018-2022 годы"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</si>
  <si>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</si>
  <si>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</si>
  <si>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</si>
  <si>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</si>
  <si>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</si>
  <si>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Мероприятия по работе с одаренными детьми</t>
  </si>
  <si>
    <t>Охват детей мероприятиями различной направленности</t>
  </si>
  <si>
    <t>Количество образовательных учреждений, получивших финансовую помощь в рамках программы «Развитие образования и науки Брянской области» (2014-2020гг.)</t>
  </si>
  <si>
    <t>Соответствие обязательств образовательных учреждений требованиям органов госпожнадзора</t>
  </si>
  <si>
    <t>средства местных бюджетов</t>
  </si>
  <si>
    <t>Доля образовательных учреждений, в которых проведены капитальные, текущие ремонты</t>
  </si>
  <si>
    <t>Наличие призеров и победителей областных спортивных соревнований, поддержка талантливой молодежи</t>
  </si>
  <si>
    <t xml:space="preserve">Укомплектованность педагогическими кадрами Отсутствие обоснованных жалоб на некачественное предоставление  образовательных услуг
Соответствие среднемесячной заработной платы педагогических работников общеобразовательных учреждений к уровню прошлого года
</t>
  </si>
  <si>
    <t>Динамика уменьшения потребления по всем видам топливно-энергетических ресурсов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</si>
</sst>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sz val="11"/>
      <name val="Calibri"/>
      <family val="2"/>
    </font>
    <font>
      <sz val="9"/>
      <color theme="1"/>
      <name val="Times New Roman"/>
      <family val="1"/>
      <charset val="204"/>
    </font>
    <font>
      <sz val="9"/>
      <color rgb="FF08080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07"/>
  <sheetViews>
    <sheetView tabSelected="1" topLeftCell="A72" zoomScaleNormal="100" workbookViewId="0">
      <selection activeCell="M75" sqref="M75"/>
    </sheetView>
  </sheetViews>
  <sheetFormatPr defaultRowHeight="15"/>
  <cols>
    <col min="1" max="1" width="3.7109375" style="7" customWidth="1"/>
    <col min="2" max="2" width="15" style="7" customWidth="1"/>
    <col min="3" max="3" width="14.28515625" style="7" customWidth="1"/>
    <col min="4" max="4" width="13.140625" style="7" customWidth="1"/>
    <col min="5" max="7" width="13.42578125" style="7" customWidth="1"/>
    <col min="8" max="8" width="13.28515625" style="7" customWidth="1"/>
    <col min="9" max="9" width="13.7109375" style="7" customWidth="1"/>
    <col min="10" max="10" width="15.85546875" style="7" customWidth="1"/>
    <col min="11" max="11" width="19.85546875" style="7" customWidth="1"/>
    <col min="12" max="12" width="13" customWidth="1"/>
    <col min="13" max="13" width="13.85546875" customWidth="1"/>
    <col min="17" max="17" width="13.5703125" bestFit="1" customWidth="1"/>
  </cols>
  <sheetData>
    <row r="1" spans="1:28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28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2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28" ht="6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28">
      <c r="A5" s="37" t="s">
        <v>30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28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28">
      <c r="A7" s="37" t="s">
        <v>40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28" ht="10.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8" ht="11.25" customHeight="1">
      <c r="A9" s="29" t="s">
        <v>0</v>
      </c>
      <c r="B9" s="29" t="s">
        <v>1</v>
      </c>
      <c r="C9" s="29" t="s">
        <v>2</v>
      </c>
      <c r="D9" s="29" t="s">
        <v>3</v>
      </c>
      <c r="E9" s="29" t="s">
        <v>4</v>
      </c>
      <c r="F9" s="29"/>
      <c r="G9" s="29"/>
      <c r="H9" s="29"/>
      <c r="I9" s="29"/>
      <c r="J9" s="29"/>
      <c r="K9" s="29" t="s">
        <v>6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0.5" customHeight="1">
      <c r="A10" s="29"/>
      <c r="B10" s="29"/>
      <c r="C10" s="29"/>
      <c r="D10" s="29"/>
      <c r="E10" s="2" t="s">
        <v>5</v>
      </c>
      <c r="F10" s="2" t="s">
        <v>41</v>
      </c>
      <c r="G10" s="2" t="s">
        <v>42</v>
      </c>
      <c r="H10" s="2" t="s">
        <v>43</v>
      </c>
      <c r="I10" s="2" t="s">
        <v>44</v>
      </c>
      <c r="J10" s="2" t="s">
        <v>45</v>
      </c>
      <c r="K10" s="29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1.25" customHeight="1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7.5" customHeight="1">
      <c r="A12" s="18" t="s">
        <v>9</v>
      </c>
      <c r="B12" s="21" t="s">
        <v>7</v>
      </c>
      <c r="C12" s="24" t="s">
        <v>8</v>
      </c>
      <c r="D12" s="3" t="s">
        <v>21</v>
      </c>
      <c r="E12" s="9">
        <f>F12+G12+H12+I12+J12</f>
        <v>0</v>
      </c>
      <c r="F12" s="9"/>
      <c r="G12" s="9"/>
      <c r="H12" s="9"/>
      <c r="I12" s="9"/>
      <c r="J12" s="9"/>
      <c r="K12" s="24" t="s">
        <v>51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40.5" customHeight="1">
      <c r="A13" s="19"/>
      <c r="B13" s="22"/>
      <c r="C13" s="25"/>
      <c r="D13" s="3" t="s">
        <v>23</v>
      </c>
      <c r="E13" s="9">
        <f t="shared" ref="E13:E77" si="0">F13+G13+H13+I13+J13</f>
        <v>0</v>
      </c>
      <c r="F13" s="9"/>
      <c r="G13" s="9"/>
      <c r="H13" s="9"/>
      <c r="I13" s="9"/>
      <c r="J13" s="9"/>
      <c r="K13" s="25"/>
      <c r="L13" s="1"/>
      <c r="M13" s="1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40.5" customHeight="1">
      <c r="A14" s="19"/>
      <c r="B14" s="22"/>
      <c r="C14" s="25"/>
      <c r="D14" s="16" t="s">
        <v>50</v>
      </c>
      <c r="E14" s="9">
        <f>F14+G14+H14+I14+J14</f>
        <v>15878363</v>
      </c>
      <c r="F14" s="9">
        <v>4800000</v>
      </c>
      <c r="G14" s="9">
        <v>11078363</v>
      </c>
      <c r="H14" s="9"/>
      <c r="I14" s="9"/>
      <c r="J14" s="9"/>
      <c r="K14" s="25"/>
      <c r="L14" s="1"/>
      <c r="M14" s="15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40.5" customHeight="1">
      <c r="A15" s="19"/>
      <c r="B15" s="22"/>
      <c r="C15" s="25"/>
      <c r="D15" s="3" t="s">
        <v>39</v>
      </c>
      <c r="E15" s="9">
        <f>F15+G15+H15+I15+J15</f>
        <v>0</v>
      </c>
      <c r="F15" s="9"/>
      <c r="G15" s="9"/>
      <c r="H15" s="9"/>
      <c r="I15" s="9"/>
      <c r="J15" s="9"/>
      <c r="K15" s="25"/>
      <c r="L15" s="1"/>
      <c r="M15" s="15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.75" customHeight="1">
      <c r="A16" s="20"/>
      <c r="B16" s="23"/>
      <c r="C16" s="26"/>
      <c r="D16" s="3" t="s">
        <v>20</v>
      </c>
      <c r="E16" s="9">
        <f>F16+G16+H16+I16+J16</f>
        <v>15878363</v>
      </c>
      <c r="F16" s="9">
        <f>F12+F13+F14+F15</f>
        <v>4800000</v>
      </c>
      <c r="G16" s="9">
        <f>G12+G13+G14+G15</f>
        <v>11078363</v>
      </c>
      <c r="H16" s="9">
        <f>H12+H13+H14+H15</f>
        <v>0</v>
      </c>
      <c r="I16" s="9">
        <f>I12+I13+I14+I15</f>
        <v>0</v>
      </c>
      <c r="J16" s="9">
        <f>J12+J13+J14+J15</f>
        <v>0</v>
      </c>
      <c r="K16" s="2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9" customHeight="1">
      <c r="A17" s="18" t="s">
        <v>10</v>
      </c>
      <c r="B17" s="21" t="s">
        <v>26</v>
      </c>
      <c r="C17" s="24" t="s">
        <v>8</v>
      </c>
      <c r="D17" s="3" t="s">
        <v>21</v>
      </c>
      <c r="E17" s="9">
        <f t="shared" si="0"/>
        <v>0</v>
      </c>
      <c r="F17" s="9"/>
      <c r="G17" s="9"/>
      <c r="H17" s="9"/>
      <c r="I17" s="9"/>
      <c r="J17" s="9"/>
      <c r="K17" s="24" t="s">
        <v>29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39" customHeight="1">
      <c r="A18" s="19"/>
      <c r="B18" s="22"/>
      <c r="C18" s="25"/>
      <c r="D18" s="3" t="s">
        <v>23</v>
      </c>
      <c r="E18" s="9">
        <f t="shared" si="0"/>
        <v>0</v>
      </c>
      <c r="F18" s="9"/>
      <c r="G18" s="9"/>
      <c r="H18" s="9"/>
      <c r="I18" s="9"/>
      <c r="J18" s="9"/>
      <c r="K18" s="2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40.5" customHeight="1">
      <c r="A19" s="19"/>
      <c r="B19" s="22"/>
      <c r="C19" s="25"/>
      <c r="D19" s="16" t="s">
        <v>50</v>
      </c>
      <c r="E19" s="9">
        <f t="shared" si="0"/>
        <v>3630000</v>
      </c>
      <c r="F19" s="9">
        <v>1815000</v>
      </c>
      <c r="G19" s="9">
        <v>1815000</v>
      </c>
      <c r="H19" s="9"/>
      <c r="I19" s="9"/>
      <c r="J19" s="9"/>
      <c r="K19" s="2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40.5" customHeight="1">
      <c r="A20" s="19"/>
      <c r="B20" s="22"/>
      <c r="C20" s="25"/>
      <c r="D20" s="3" t="s">
        <v>39</v>
      </c>
      <c r="E20" s="9">
        <f>F20+G20+H20+I20+J20</f>
        <v>0</v>
      </c>
      <c r="F20" s="9"/>
      <c r="G20" s="9"/>
      <c r="H20" s="9"/>
      <c r="I20" s="9"/>
      <c r="J20" s="9"/>
      <c r="K20" s="2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4.25" customHeight="1">
      <c r="A21" s="20"/>
      <c r="B21" s="23"/>
      <c r="C21" s="26"/>
      <c r="D21" s="3" t="s">
        <v>20</v>
      </c>
      <c r="E21" s="9">
        <f>F21+G21+H21+I21+J21</f>
        <v>3630000</v>
      </c>
      <c r="F21" s="9">
        <f>F17+F18+F19+F20</f>
        <v>1815000</v>
      </c>
      <c r="G21" s="9">
        <f>G17+G18+G19+G20</f>
        <v>1815000</v>
      </c>
      <c r="H21" s="9">
        <f>H17+H18+H19+H20</f>
        <v>0</v>
      </c>
      <c r="I21" s="9">
        <f>I17+I18+I19+I20</f>
        <v>0</v>
      </c>
      <c r="J21" s="9">
        <f>J17+J18+J19+J20</f>
        <v>0</v>
      </c>
      <c r="K21" s="2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38.25" customHeight="1">
      <c r="A22" s="18" t="s">
        <v>11</v>
      </c>
      <c r="B22" s="21" t="s">
        <v>13</v>
      </c>
      <c r="C22" s="24" t="s">
        <v>8</v>
      </c>
      <c r="D22" s="3" t="s">
        <v>21</v>
      </c>
      <c r="E22" s="9">
        <f t="shared" si="0"/>
        <v>0</v>
      </c>
      <c r="F22" s="9"/>
      <c r="G22" s="9"/>
      <c r="H22" s="9"/>
      <c r="I22" s="9"/>
      <c r="J22" s="9"/>
      <c r="K22" s="24" t="s">
        <v>14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37.5" customHeight="1">
      <c r="A23" s="19"/>
      <c r="B23" s="22"/>
      <c r="C23" s="25"/>
      <c r="D23" s="3" t="s">
        <v>23</v>
      </c>
      <c r="E23" s="9">
        <f t="shared" si="0"/>
        <v>0</v>
      </c>
      <c r="F23" s="9"/>
      <c r="G23" s="9"/>
      <c r="H23" s="9"/>
      <c r="I23" s="9"/>
      <c r="J23" s="9"/>
      <c r="K23" s="2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38.25" customHeight="1">
      <c r="A24" s="19"/>
      <c r="B24" s="22"/>
      <c r="C24" s="25"/>
      <c r="D24" s="16" t="s">
        <v>50</v>
      </c>
      <c r="E24" s="9">
        <f t="shared" si="0"/>
        <v>1531200</v>
      </c>
      <c r="F24" s="9">
        <v>765600</v>
      </c>
      <c r="G24" s="9">
        <v>765600</v>
      </c>
      <c r="H24" s="14"/>
      <c r="I24" s="9"/>
      <c r="J24" s="9"/>
      <c r="K24" s="2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38.25" customHeight="1">
      <c r="A25" s="19"/>
      <c r="B25" s="22"/>
      <c r="C25" s="25"/>
      <c r="D25" s="3" t="s">
        <v>39</v>
      </c>
      <c r="E25" s="9">
        <f>F25+G25+H25+I25+J25</f>
        <v>0</v>
      </c>
      <c r="F25" s="9"/>
      <c r="G25" s="9"/>
      <c r="H25" s="14"/>
      <c r="I25" s="9"/>
      <c r="J25" s="9"/>
      <c r="K25" s="2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>
      <c r="A26" s="20"/>
      <c r="B26" s="23"/>
      <c r="C26" s="26"/>
      <c r="D26" s="3" t="s">
        <v>20</v>
      </c>
      <c r="E26" s="9">
        <f>F26+G26+H26+I26+J26</f>
        <v>1531200</v>
      </c>
      <c r="F26" s="9">
        <f>F22+F23+F24+F25</f>
        <v>765600</v>
      </c>
      <c r="G26" s="9">
        <f>G22+G23+G24+G25</f>
        <v>765600</v>
      </c>
      <c r="H26" s="9">
        <f>H22+H23+H24+H25</f>
        <v>0</v>
      </c>
      <c r="I26" s="9">
        <f>I22+I23+I24+I25</f>
        <v>0</v>
      </c>
      <c r="J26" s="9">
        <f>J22+J23+J24+J25</f>
        <v>0</v>
      </c>
      <c r="K26" s="26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39" customHeight="1">
      <c r="A27" s="18" t="s">
        <v>12</v>
      </c>
      <c r="B27" s="21" t="s">
        <v>28</v>
      </c>
      <c r="C27" s="24" t="s">
        <v>8</v>
      </c>
      <c r="D27" s="3" t="s">
        <v>21</v>
      </c>
      <c r="E27" s="9">
        <f t="shared" si="0"/>
        <v>0</v>
      </c>
      <c r="F27" s="9"/>
      <c r="G27" s="9"/>
      <c r="H27" s="9"/>
      <c r="I27" s="9"/>
      <c r="J27" s="9"/>
      <c r="K27" s="24" t="s">
        <v>52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8.25" customHeight="1">
      <c r="A28" s="19"/>
      <c r="B28" s="22"/>
      <c r="C28" s="25"/>
      <c r="D28" s="3" t="s">
        <v>23</v>
      </c>
      <c r="E28" s="9">
        <f t="shared" si="0"/>
        <v>0</v>
      </c>
      <c r="F28" s="9"/>
      <c r="G28" s="9"/>
      <c r="H28" s="9"/>
      <c r="I28" s="9"/>
      <c r="J28" s="9"/>
      <c r="K28" s="2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39.75" customHeight="1">
      <c r="A29" s="19"/>
      <c r="B29" s="22"/>
      <c r="C29" s="25"/>
      <c r="D29" s="16" t="s">
        <v>50</v>
      </c>
      <c r="E29" s="9">
        <f t="shared" si="0"/>
        <v>0</v>
      </c>
      <c r="F29" s="9"/>
      <c r="G29" s="9"/>
      <c r="H29" s="14"/>
      <c r="I29" s="9"/>
      <c r="J29" s="9"/>
      <c r="K29" s="2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9.75" customHeight="1">
      <c r="A30" s="19"/>
      <c r="B30" s="22"/>
      <c r="C30" s="25"/>
      <c r="D30" s="3" t="s">
        <v>39</v>
      </c>
      <c r="E30" s="9">
        <f>F30+G30+H30+J30</f>
        <v>0</v>
      </c>
      <c r="F30" s="9"/>
      <c r="G30" s="9"/>
      <c r="H30" s="14"/>
      <c r="I30" s="9"/>
      <c r="J30" s="9"/>
      <c r="K30" s="2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>
      <c r="A31" s="20"/>
      <c r="B31" s="23"/>
      <c r="C31" s="26"/>
      <c r="D31" s="3" t="s">
        <v>20</v>
      </c>
      <c r="E31" s="9">
        <f>F31+G31+H31+I31+J31</f>
        <v>0</v>
      </c>
      <c r="F31" s="9">
        <f>F27+F28+F29+F30</f>
        <v>0</v>
      </c>
      <c r="G31" s="9">
        <f>G27+G28+G29+G30</f>
        <v>0</v>
      </c>
      <c r="H31" s="9">
        <f>H27+H28+H29+H30</f>
        <v>0</v>
      </c>
      <c r="I31" s="9">
        <f>I27+I28+I29+I30</f>
        <v>0</v>
      </c>
      <c r="J31" s="9">
        <f>J27+J28+J29+J30</f>
        <v>0</v>
      </c>
      <c r="K31" s="2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36">
      <c r="A32" s="18" t="s">
        <v>15</v>
      </c>
      <c r="B32" s="21" t="s">
        <v>27</v>
      </c>
      <c r="C32" s="24" t="s">
        <v>8</v>
      </c>
      <c r="D32" s="3" t="s">
        <v>21</v>
      </c>
      <c r="E32" s="9">
        <f t="shared" si="0"/>
        <v>0</v>
      </c>
      <c r="F32" s="9"/>
      <c r="G32" s="9"/>
      <c r="H32" s="9"/>
      <c r="I32" s="9"/>
      <c r="J32" s="9"/>
      <c r="K32" s="24" t="s">
        <v>49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36">
      <c r="A33" s="19"/>
      <c r="B33" s="22"/>
      <c r="C33" s="25"/>
      <c r="D33" s="3" t="s">
        <v>23</v>
      </c>
      <c r="E33" s="9">
        <f t="shared" si="0"/>
        <v>0</v>
      </c>
      <c r="F33" s="9"/>
      <c r="G33" s="9"/>
      <c r="H33" s="9"/>
      <c r="I33" s="9"/>
      <c r="J33" s="9"/>
      <c r="K33" s="3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36">
      <c r="A34" s="19"/>
      <c r="B34" s="22"/>
      <c r="C34" s="25"/>
      <c r="D34" s="16" t="s">
        <v>50</v>
      </c>
      <c r="E34" s="9">
        <f t="shared" si="0"/>
        <v>2207200</v>
      </c>
      <c r="F34" s="9">
        <v>1103600</v>
      </c>
      <c r="G34" s="9">
        <v>1103600</v>
      </c>
      <c r="H34" s="11"/>
      <c r="I34" s="9"/>
      <c r="J34" s="9"/>
      <c r="K34" s="3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24">
      <c r="A35" s="19"/>
      <c r="B35" s="22"/>
      <c r="C35" s="25"/>
      <c r="D35" s="3" t="s">
        <v>39</v>
      </c>
      <c r="E35" s="9">
        <f>F35+G35+H35+I35+J35</f>
        <v>0</v>
      </c>
      <c r="F35" s="9"/>
      <c r="G35" s="9"/>
      <c r="H35" s="11"/>
      <c r="I35" s="9"/>
      <c r="J35" s="9"/>
      <c r="K35" s="3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30" customHeight="1">
      <c r="A36" s="20"/>
      <c r="B36" s="23"/>
      <c r="C36" s="26"/>
      <c r="D36" s="3" t="s">
        <v>20</v>
      </c>
      <c r="E36" s="9">
        <f>F36+G36+H36+I36+J36</f>
        <v>2207200</v>
      </c>
      <c r="F36" s="9">
        <f>F32+F33+F34+F35</f>
        <v>1103600</v>
      </c>
      <c r="G36" s="9">
        <f>G32+G33+G34+G35</f>
        <v>1103600</v>
      </c>
      <c r="H36" s="9">
        <f>H32+H33+H34+H35</f>
        <v>0</v>
      </c>
      <c r="I36" s="9">
        <f>I32+I33+I34+I35</f>
        <v>0</v>
      </c>
      <c r="J36" s="9">
        <f>J32+J33+J34+J35</f>
        <v>0</v>
      </c>
      <c r="K36" s="36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41.25" customHeight="1">
      <c r="A37" s="18" t="s">
        <v>16</v>
      </c>
      <c r="B37" s="21" t="s">
        <v>17</v>
      </c>
      <c r="C37" s="24" t="s">
        <v>8</v>
      </c>
      <c r="D37" s="3" t="s">
        <v>21</v>
      </c>
      <c r="E37" s="9">
        <f t="shared" si="0"/>
        <v>308991824</v>
      </c>
      <c r="F37" s="9">
        <v>154495912</v>
      </c>
      <c r="G37" s="9">
        <v>154495912</v>
      </c>
      <c r="H37" s="13"/>
      <c r="I37" s="9"/>
      <c r="J37" s="9"/>
      <c r="K37" s="24" t="s">
        <v>53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43.5" customHeight="1">
      <c r="A38" s="19"/>
      <c r="B38" s="22"/>
      <c r="C38" s="25"/>
      <c r="D38" s="3" t="s">
        <v>23</v>
      </c>
      <c r="E38" s="9">
        <f t="shared" si="0"/>
        <v>0</v>
      </c>
      <c r="F38" s="9"/>
      <c r="G38" s="9"/>
      <c r="H38" s="9"/>
      <c r="I38" s="9"/>
      <c r="J38" s="9"/>
      <c r="K38" s="2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42" customHeight="1">
      <c r="A39" s="19"/>
      <c r="B39" s="22"/>
      <c r="C39" s="25"/>
      <c r="D39" s="16" t="s">
        <v>50</v>
      </c>
      <c r="E39" s="9">
        <f t="shared" si="0"/>
        <v>137893614</v>
      </c>
      <c r="F39" s="9">
        <v>69207007</v>
      </c>
      <c r="G39" s="9">
        <v>68686607</v>
      </c>
      <c r="H39" s="14"/>
      <c r="I39" s="9"/>
      <c r="J39" s="9"/>
      <c r="K39" s="2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42" customHeight="1">
      <c r="A40" s="19"/>
      <c r="B40" s="22"/>
      <c r="C40" s="25"/>
      <c r="D40" s="3" t="s">
        <v>39</v>
      </c>
      <c r="E40" s="9">
        <f>F40+G40+H40+I40</f>
        <v>0</v>
      </c>
      <c r="F40" s="9"/>
      <c r="G40" s="9"/>
      <c r="H40" s="14"/>
      <c r="I40" s="9"/>
      <c r="J40" s="9"/>
      <c r="K40" s="2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02.75" customHeight="1">
      <c r="A41" s="20"/>
      <c r="B41" s="23"/>
      <c r="C41" s="26"/>
      <c r="D41" s="3" t="s">
        <v>20</v>
      </c>
      <c r="E41" s="9">
        <f>F41+G41+H41+I41+J41</f>
        <v>446885438</v>
      </c>
      <c r="F41" s="9">
        <f>F37+F38+F39+F40</f>
        <v>223702919</v>
      </c>
      <c r="G41" s="9">
        <f>G37+G38+G39+G40</f>
        <v>223182519</v>
      </c>
      <c r="H41" s="9">
        <f>H37+H38+H39+H40</f>
        <v>0</v>
      </c>
      <c r="I41" s="9">
        <f>I37+I38+I39+I40</f>
        <v>0</v>
      </c>
      <c r="J41" s="9">
        <f>SUM(J37:J39)</f>
        <v>0</v>
      </c>
      <c r="K41" s="26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42" customHeight="1">
      <c r="A42" s="30">
        <v>7</v>
      </c>
      <c r="B42" s="32" t="s">
        <v>31</v>
      </c>
      <c r="C42" s="27" t="s">
        <v>8</v>
      </c>
      <c r="D42" s="3" t="s">
        <v>21</v>
      </c>
      <c r="E42" s="9">
        <f t="shared" si="0"/>
        <v>0</v>
      </c>
      <c r="F42" s="9"/>
      <c r="G42" s="9"/>
      <c r="H42" s="9"/>
      <c r="I42" s="9"/>
      <c r="J42" s="9"/>
      <c r="K42" s="27" t="s">
        <v>32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40.5" customHeight="1">
      <c r="A43" s="31"/>
      <c r="B43" s="33"/>
      <c r="C43" s="27"/>
      <c r="D43" s="3" t="s">
        <v>23</v>
      </c>
      <c r="E43" s="9">
        <f t="shared" si="0"/>
        <v>0</v>
      </c>
      <c r="F43" s="9"/>
      <c r="G43" s="9"/>
      <c r="H43" s="9"/>
      <c r="I43" s="9"/>
      <c r="J43" s="9"/>
      <c r="K43" s="3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36.75" customHeight="1">
      <c r="A44" s="31"/>
      <c r="B44" s="33"/>
      <c r="C44" s="27"/>
      <c r="D44" s="16" t="s">
        <v>50</v>
      </c>
      <c r="E44" s="9">
        <f t="shared" si="0"/>
        <v>0</v>
      </c>
      <c r="F44" s="9"/>
      <c r="G44" s="9"/>
      <c r="H44" s="11"/>
      <c r="I44" s="9"/>
      <c r="J44" s="9"/>
      <c r="K44" s="3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36.75" customHeight="1">
      <c r="A45" s="31"/>
      <c r="B45" s="33"/>
      <c r="C45" s="27"/>
      <c r="D45" s="3" t="s">
        <v>39</v>
      </c>
      <c r="E45" s="9">
        <f>F45+G45+H45+I45+J45</f>
        <v>0</v>
      </c>
      <c r="F45" s="9"/>
      <c r="G45" s="9"/>
      <c r="H45" s="11"/>
      <c r="I45" s="9"/>
      <c r="J45" s="9"/>
      <c r="K45" s="3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59.25" customHeight="1">
      <c r="A46" s="31"/>
      <c r="B46" s="33"/>
      <c r="C46" s="27"/>
      <c r="D46" s="3" t="s">
        <v>20</v>
      </c>
      <c r="E46" s="9">
        <f t="shared" si="0"/>
        <v>0</v>
      </c>
      <c r="F46" s="9">
        <f>F42+F43+F44+F45</f>
        <v>0</v>
      </c>
      <c r="G46" s="9">
        <f>G42+G43+G44+G45</f>
        <v>0</v>
      </c>
      <c r="H46" s="9">
        <f>H42+H43+H44+H45</f>
        <v>0</v>
      </c>
      <c r="I46" s="9">
        <f>I42+I43+I44+I45</f>
        <v>0</v>
      </c>
      <c r="J46" s="9">
        <f>J42+J43+J44+J45</f>
        <v>0</v>
      </c>
      <c r="K46" s="3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39.75" customHeight="1">
      <c r="A47" s="18">
        <v>8</v>
      </c>
      <c r="B47" s="21" t="s">
        <v>18</v>
      </c>
      <c r="C47" s="24" t="s">
        <v>8</v>
      </c>
      <c r="D47" s="3" t="s">
        <v>21</v>
      </c>
      <c r="E47" s="9">
        <f t="shared" si="0"/>
        <v>0</v>
      </c>
      <c r="F47" s="9"/>
      <c r="G47" s="9"/>
      <c r="H47" s="9"/>
      <c r="I47" s="9"/>
      <c r="J47" s="9"/>
      <c r="K47" s="24" t="s">
        <v>19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39.75" customHeight="1">
      <c r="A48" s="19"/>
      <c r="B48" s="22"/>
      <c r="C48" s="25"/>
      <c r="D48" s="3" t="s">
        <v>23</v>
      </c>
      <c r="E48" s="9">
        <f t="shared" si="0"/>
        <v>0</v>
      </c>
      <c r="F48" s="9"/>
      <c r="G48" s="9"/>
      <c r="H48" s="9"/>
      <c r="I48" s="9"/>
      <c r="J48" s="9"/>
      <c r="K48" s="2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42" customHeight="1">
      <c r="A49" s="19"/>
      <c r="B49" s="22"/>
      <c r="C49" s="25"/>
      <c r="D49" s="3" t="s">
        <v>22</v>
      </c>
      <c r="E49" s="9">
        <f t="shared" si="0"/>
        <v>2018000</v>
      </c>
      <c r="F49" s="9">
        <v>1009000</v>
      </c>
      <c r="G49" s="9">
        <v>1009000</v>
      </c>
      <c r="H49" s="12"/>
      <c r="I49" s="9"/>
      <c r="J49" s="9"/>
      <c r="K49" s="2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42" customHeight="1">
      <c r="A50" s="19"/>
      <c r="B50" s="22"/>
      <c r="C50" s="25"/>
      <c r="D50" s="3" t="s">
        <v>39</v>
      </c>
      <c r="E50" s="9">
        <f>F50+G50+H50+I50+J50</f>
        <v>0</v>
      </c>
      <c r="F50" s="9"/>
      <c r="G50" s="9"/>
      <c r="H50" s="12"/>
      <c r="I50" s="9"/>
      <c r="J50" s="9"/>
      <c r="K50" s="2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>
      <c r="A51" s="20"/>
      <c r="B51" s="23"/>
      <c r="C51" s="26"/>
      <c r="D51" s="3" t="s">
        <v>20</v>
      </c>
      <c r="E51" s="9">
        <f t="shared" si="0"/>
        <v>2018000</v>
      </c>
      <c r="F51" s="9">
        <f>F47+F48+F49+F50</f>
        <v>1009000</v>
      </c>
      <c r="G51" s="9">
        <f>G47+G48+G49+G50</f>
        <v>1009000</v>
      </c>
      <c r="H51" s="9">
        <f>H47+H48+H49+H50</f>
        <v>0</v>
      </c>
      <c r="I51" s="9">
        <f>I47+I48+I49+I50</f>
        <v>0</v>
      </c>
      <c r="J51" s="9">
        <f>J47+J48+J49+J50</f>
        <v>0</v>
      </c>
      <c r="K51" s="26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36">
      <c r="A52" s="18">
        <v>9</v>
      </c>
      <c r="B52" s="21" t="s">
        <v>33</v>
      </c>
      <c r="C52" s="24" t="s">
        <v>8</v>
      </c>
      <c r="D52" s="3" t="s">
        <v>21</v>
      </c>
      <c r="E52" s="9">
        <f t="shared" si="0"/>
        <v>0</v>
      </c>
      <c r="F52" s="9"/>
      <c r="G52" s="9"/>
      <c r="H52" s="9"/>
      <c r="I52" s="9"/>
      <c r="J52" s="9"/>
      <c r="K52" s="24" t="s">
        <v>34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36">
      <c r="A53" s="19"/>
      <c r="B53" s="22"/>
      <c r="C53" s="25"/>
      <c r="D53" s="3" t="s">
        <v>23</v>
      </c>
      <c r="E53" s="9">
        <f t="shared" si="0"/>
        <v>0</v>
      </c>
      <c r="F53" s="9"/>
      <c r="G53" s="9"/>
      <c r="H53" s="9"/>
      <c r="I53" s="9"/>
      <c r="J53" s="9"/>
      <c r="K53" s="2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36">
      <c r="A54" s="19"/>
      <c r="B54" s="22"/>
      <c r="C54" s="25"/>
      <c r="D54" s="16" t="s">
        <v>50</v>
      </c>
      <c r="E54" s="9">
        <f t="shared" si="0"/>
        <v>0</v>
      </c>
      <c r="F54" s="9"/>
      <c r="G54" s="9"/>
      <c r="H54" s="11"/>
      <c r="I54" s="9"/>
      <c r="J54" s="9"/>
      <c r="K54" s="2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24">
      <c r="A55" s="19"/>
      <c r="B55" s="22"/>
      <c r="C55" s="25"/>
      <c r="D55" s="3" t="s">
        <v>39</v>
      </c>
      <c r="E55" s="9">
        <f>F55+G55+H55+I55+J55</f>
        <v>0</v>
      </c>
      <c r="F55" s="9"/>
      <c r="G55" s="9"/>
      <c r="H55" s="11"/>
      <c r="I55" s="9"/>
      <c r="J55" s="9"/>
      <c r="K55" s="2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>
      <c r="A56" s="20"/>
      <c r="B56" s="23"/>
      <c r="C56" s="26"/>
      <c r="D56" s="3" t="s">
        <v>20</v>
      </c>
      <c r="E56" s="9">
        <f t="shared" si="0"/>
        <v>0</v>
      </c>
      <c r="F56" s="9">
        <f>F52+F53+F54+F55</f>
        <v>0</v>
      </c>
      <c r="G56" s="9">
        <f>G52+G53+G54+G55</f>
        <v>0</v>
      </c>
      <c r="H56" s="9">
        <f>H52+H53+H54+H55</f>
        <v>0</v>
      </c>
      <c r="I56" s="9">
        <f>I52+I53+I54+I55</f>
        <v>0</v>
      </c>
      <c r="J56" s="9">
        <f>J52+J53+J54+J55</f>
        <v>0</v>
      </c>
      <c r="K56" s="26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36">
      <c r="A57" s="18">
        <v>10</v>
      </c>
      <c r="B57" s="21" t="s">
        <v>35</v>
      </c>
      <c r="C57" s="24" t="s">
        <v>8</v>
      </c>
      <c r="D57" s="3" t="s">
        <v>21</v>
      </c>
      <c r="E57" s="9">
        <f t="shared" si="0"/>
        <v>1404000</v>
      </c>
      <c r="F57" s="9">
        <v>702000</v>
      </c>
      <c r="G57" s="9">
        <v>702000</v>
      </c>
      <c r="H57" s="9"/>
      <c r="I57" s="9"/>
      <c r="J57" s="9"/>
      <c r="K57" s="24" t="s">
        <v>36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36">
      <c r="A58" s="19"/>
      <c r="B58" s="22"/>
      <c r="C58" s="25"/>
      <c r="D58" s="3" t="s">
        <v>23</v>
      </c>
      <c r="E58" s="9">
        <f t="shared" si="0"/>
        <v>0</v>
      </c>
      <c r="F58" s="9"/>
      <c r="G58" s="9"/>
      <c r="H58" s="9"/>
      <c r="I58" s="9"/>
      <c r="J58" s="9"/>
      <c r="K58" s="2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38.25" customHeight="1">
      <c r="A59" s="19"/>
      <c r="B59" s="22"/>
      <c r="C59" s="25"/>
      <c r="D59" s="16" t="s">
        <v>50</v>
      </c>
      <c r="E59" s="9">
        <f t="shared" si="0"/>
        <v>611116</v>
      </c>
      <c r="F59" s="9">
        <v>305558</v>
      </c>
      <c r="G59" s="9">
        <v>305558</v>
      </c>
      <c r="H59" s="11"/>
      <c r="I59" s="9"/>
      <c r="J59" s="9"/>
      <c r="K59" s="2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24">
      <c r="A60" s="19"/>
      <c r="B60" s="22"/>
      <c r="C60" s="25"/>
      <c r="D60" s="3" t="s">
        <v>39</v>
      </c>
      <c r="E60" s="9">
        <f>F60+G60+H60+I60+J60</f>
        <v>0</v>
      </c>
      <c r="F60" s="9"/>
      <c r="G60" s="9"/>
      <c r="H60" s="11"/>
      <c r="I60" s="9"/>
      <c r="J60" s="9"/>
      <c r="K60" s="2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>
      <c r="A61" s="20"/>
      <c r="B61" s="23"/>
      <c r="C61" s="26"/>
      <c r="D61" s="3" t="s">
        <v>20</v>
      </c>
      <c r="E61" s="9">
        <f t="shared" si="0"/>
        <v>2015116</v>
      </c>
      <c r="F61" s="9">
        <f>F57+F58+F59+F60</f>
        <v>1007558</v>
      </c>
      <c r="G61" s="9">
        <f>G57+G58+G59+G60</f>
        <v>1007558</v>
      </c>
      <c r="H61" s="9">
        <f>H57+H58+H59+H60</f>
        <v>0</v>
      </c>
      <c r="I61" s="9">
        <f>I57+I58+I59+I60</f>
        <v>0</v>
      </c>
      <c r="J61" s="9">
        <f>J57+J58+J59+J60</f>
        <v>0</v>
      </c>
      <c r="K61" s="26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36">
      <c r="A62" s="18">
        <v>11</v>
      </c>
      <c r="B62" s="21" t="s">
        <v>37</v>
      </c>
      <c r="C62" s="24" t="s">
        <v>8</v>
      </c>
      <c r="D62" s="3" t="s">
        <v>21</v>
      </c>
      <c r="E62" s="9">
        <f t="shared" si="0"/>
        <v>0</v>
      </c>
      <c r="F62" s="9"/>
      <c r="G62" s="9"/>
      <c r="H62" s="9"/>
      <c r="I62" s="9"/>
      <c r="J62" s="9"/>
      <c r="K62" s="24" t="s">
        <v>48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36">
      <c r="A63" s="19"/>
      <c r="B63" s="22"/>
      <c r="C63" s="25"/>
      <c r="D63" s="3" t="s">
        <v>23</v>
      </c>
      <c r="E63" s="9">
        <f t="shared" si="0"/>
        <v>0</v>
      </c>
      <c r="F63" s="9"/>
      <c r="G63" s="9"/>
      <c r="H63" s="9"/>
      <c r="I63" s="9"/>
      <c r="J63" s="9"/>
      <c r="K63" s="2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36">
      <c r="A64" s="19"/>
      <c r="B64" s="22"/>
      <c r="C64" s="25"/>
      <c r="D64" s="16" t="s">
        <v>50</v>
      </c>
      <c r="E64" s="9">
        <f t="shared" si="0"/>
        <v>0</v>
      </c>
      <c r="F64" s="9"/>
      <c r="G64" s="9"/>
      <c r="H64" s="9"/>
      <c r="I64" s="9"/>
      <c r="J64" s="9"/>
      <c r="K64" s="2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24">
      <c r="A65" s="19"/>
      <c r="B65" s="22"/>
      <c r="C65" s="25"/>
      <c r="D65" s="3" t="s">
        <v>39</v>
      </c>
      <c r="E65" s="9">
        <f>F65+G65+H65+I65+J65</f>
        <v>0</v>
      </c>
      <c r="F65" s="9"/>
      <c r="G65" s="9"/>
      <c r="H65" s="9"/>
      <c r="I65" s="9"/>
      <c r="J65" s="9"/>
      <c r="K65" s="2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36.75" customHeight="1">
      <c r="A66" s="20"/>
      <c r="B66" s="23"/>
      <c r="C66" s="26"/>
      <c r="D66" s="3" t="s">
        <v>20</v>
      </c>
      <c r="E66" s="9">
        <f t="shared" si="0"/>
        <v>0</v>
      </c>
      <c r="F66" s="9">
        <f>F62+F63+F64+F65</f>
        <v>0</v>
      </c>
      <c r="G66" s="9">
        <f>G62+G63+G64+G65</f>
        <v>0</v>
      </c>
      <c r="H66" s="9">
        <f>H62+H63+H64+H65</f>
        <v>0</v>
      </c>
      <c r="I66" s="9">
        <f>I62+I63+I64+I65</f>
        <v>0</v>
      </c>
      <c r="J66" s="9">
        <f>J62+J63+J64+J65</f>
        <v>0</v>
      </c>
      <c r="K66" s="26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36">
      <c r="A67" s="18">
        <v>12</v>
      </c>
      <c r="B67" s="21" t="s">
        <v>38</v>
      </c>
      <c r="C67" s="24" t="s">
        <v>8</v>
      </c>
      <c r="D67" s="3" t="s">
        <v>21</v>
      </c>
      <c r="E67" s="9">
        <f t="shared" si="0"/>
        <v>0</v>
      </c>
      <c r="F67" s="9"/>
      <c r="G67" s="9"/>
      <c r="H67" s="9"/>
      <c r="I67" s="9"/>
      <c r="J67" s="9"/>
      <c r="K67" s="24" t="s">
        <v>54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36">
      <c r="A68" s="19"/>
      <c r="B68" s="22"/>
      <c r="C68" s="25"/>
      <c r="D68" s="3" t="s">
        <v>23</v>
      </c>
      <c r="E68" s="9">
        <f t="shared" si="0"/>
        <v>0</v>
      </c>
      <c r="F68" s="9"/>
      <c r="G68" s="9"/>
      <c r="H68" s="9"/>
      <c r="I68" s="9"/>
      <c r="J68" s="9"/>
      <c r="K68" s="2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36">
      <c r="A69" s="19"/>
      <c r="B69" s="22"/>
      <c r="C69" s="25"/>
      <c r="D69" s="16" t="s">
        <v>50</v>
      </c>
      <c r="E69" s="9">
        <f t="shared" si="0"/>
        <v>0</v>
      </c>
      <c r="F69" s="9"/>
      <c r="G69" s="9"/>
      <c r="H69" s="9"/>
      <c r="I69" s="9"/>
      <c r="J69" s="9"/>
      <c r="K69" s="2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24">
      <c r="A70" s="19"/>
      <c r="B70" s="22"/>
      <c r="C70" s="25"/>
      <c r="D70" s="3" t="s">
        <v>39</v>
      </c>
      <c r="E70" s="9">
        <f>F70+G70+H70+I70+J70</f>
        <v>0</v>
      </c>
      <c r="F70" s="9"/>
      <c r="G70" s="9"/>
      <c r="H70" s="9"/>
      <c r="I70" s="9"/>
      <c r="J70" s="9"/>
      <c r="K70" s="2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34.5" customHeight="1">
      <c r="A71" s="20"/>
      <c r="B71" s="23"/>
      <c r="C71" s="26"/>
      <c r="D71" s="3" t="s">
        <v>20</v>
      </c>
      <c r="E71" s="9">
        <f t="shared" si="0"/>
        <v>0</v>
      </c>
      <c r="F71" s="9">
        <f>F67+F68+F69+F70</f>
        <v>0</v>
      </c>
      <c r="G71" s="9">
        <f>G67+G68+G69+G70</f>
        <v>0</v>
      </c>
      <c r="H71" s="9">
        <f>H67+H68+H69+H70</f>
        <v>0</v>
      </c>
      <c r="I71" s="9">
        <f>I67+I68+I69+I70</f>
        <v>0</v>
      </c>
      <c r="J71" s="9">
        <f>J67+J68+J69+J70</f>
        <v>0</v>
      </c>
      <c r="K71" s="26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34.5" customHeight="1">
      <c r="A72" s="18">
        <v>13</v>
      </c>
      <c r="B72" s="21" t="s">
        <v>46</v>
      </c>
      <c r="C72" s="24" t="s">
        <v>8</v>
      </c>
      <c r="D72" s="3" t="s">
        <v>21</v>
      </c>
      <c r="E72" s="9">
        <f t="shared" si="0"/>
        <v>0</v>
      </c>
      <c r="F72" s="9"/>
      <c r="G72" s="9"/>
      <c r="H72" s="9"/>
      <c r="I72" s="9"/>
      <c r="J72" s="9"/>
      <c r="K72" s="24" t="s">
        <v>47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34.5" customHeight="1">
      <c r="A73" s="19"/>
      <c r="B73" s="22"/>
      <c r="C73" s="25"/>
      <c r="D73" s="3" t="s">
        <v>23</v>
      </c>
      <c r="E73" s="9">
        <f t="shared" si="0"/>
        <v>0</v>
      </c>
      <c r="F73" s="9"/>
      <c r="G73" s="9"/>
      <c r="H73" s="9"/>
      <c r="I73" s="9"/>
      <c r="J73" s="9"/>
      <c r="K73" s="2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34.5" customHeight="1">
      <c r="A74" s="19"/>
      <c r="B74" s="22"/>
      <c r="C74" s="25"/>
      <c r="D74" s="16" t="s">
        <v>50</v>
      </c>
      <c r="E74" s="9">
        <f t="shared" si="0"/>
        <v>0</v>
      </c>
      <c r="F74" s="9"/>
      <c r="G74" s="9"/>
      <c r="H74" s="9"/>
      <c r="I74" s="9"/>
      <c r="J74" s="9"/>
      <c r="K74" s="2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34.5" customHeight="1">
      <c r="A75" s="19"/>
      <c r="B75" s="22"/>
      <c r="C75" s="25"/>
      <c r="D75" s="3" t="s">
        <v>39</v>
      </c>
      <c r="E75" s="9">
        <f>F75+G75+H75+I75+J75</f>
        <v>0</v>
      </c>
      <c r="F75" s="9"/>
      <c r="G75" s="9"/>
      <c r="H75" s="9"/>
      <c r="I75" s="9"/>
      <c r="J75" s="9"/>
      <c r="K75" s="2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34.5" customHeight="1">
      <c r="A76" s="20"/>
      <c r="B76" s="23"/>
      <c r="C76" s="26"/>
      <c r="D76" s="3" t="s">
        <v>20</v>
      </c>
      <c r="E76" s="9">
        <f t="shared" si="0"/>
        <v>0</v>
      </c>
      <c r="F76" s="9">
        <f>F72+F73+F74+F75</f>
        <v>0</v>
      </c>
      <c r="G76" s="9">
        <f>G72+G73+G74+G75</f>
        <v>0</v>
      </c>
      <c r="H76" s="9">
        <f>H72+H73+H74+H75</f>
        <v>0</v>
      </c>
      <c r="I76" s="9">
        <f>I72+I73+I74+I75</f>
        <v>0</v>
      </c>
      <c r="J76" s="9">
        <f>J72+J73+J74+J75</f>
        <v>0</v>
      </c>
      <c r="K76" s="26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39" customHeight="1">
      <c r="A77" s="27"/>
      <c r="B77" s="28" t="s">
        <v>25</v>
      </c>
      <c r="C77" s="29"/>
      <c r="D77" s="2" t="s">
        <v>21</v>
      </c>
      <c r="E77" s="10">
        <f t="shared" si="0"/>
        <v>310395824</v>
      </c>
      <c r="F77" s="10">
        <f t="shared" ref="F77:J78" si="1">F12+F17+F22+F27+F32+F37+F47+F57</f>
        <v>155197912</v>
      </c>
      <c r="G77" s="10">
        <f t="shared" si="1"/>
        <v>155197912</v>
      </c>
      <c r="H77" s="10">
        <f t="shared" si="1"/>
        <v>0</v>
      </c>
      <c r="I77" s="10">
        <f t="shared" si="1"/>
        <v>0</v>
      </c>
      <c r="J77" s="10">
        <f t="shared" si="1"/>
        <v>0</v>
      </c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39.75" customHeight="1">
      <c r="A78" s="27"/>
      <c r="B78" s="28"/>
      <c r="C78" s="29"/>
      <c r="D78" s="2" t="s">
        <v>23</v>
      </c>
      <c r="E78" s="10">
        <f>E13+E18+E23+E28+E33+E38+E48+E58</f>
        <v>0</v>
      </c>
      <c r="F78" s="10">
        <f t="shared" si="1"/>
        <v>0</v>
      </c>
      <c r="G78" s="10">
        <f t="shared" si="1"/>
        <v>0</v>
      </c>
      <c r="H78" s="10">
        <f t="shared" si="1"/>
        <v>0</v>
      </c>
      <c r="I78" s="10">
        <f t="shared" si="1"/>
        <v>0</v>
      </c>
      <c r="J78" s="10">
        <f t="shared" si="1"/>
        <v>0</v>
      </c>
      <c r="K78" s="29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40.5" customHeight="1">
      <c r="A79" s="27"/>
      <c r="B79" s="28"/>
      <c r="C79" s="29"/>
      <c r="D79" s="17" t="s">
        <v>50</v>
      </c>
      <c r="E79" s="10">
        <f>E14+E19+E24+E29+E34+E39+E49+E59</f>
        <v>163769493</v>
      </c>
      <c r="F79" s="10">
        <f>F14+F19+F24+F29+F34+F39+F49+F44+F59</f>
        <v>79005765</v>
      </c>
      <c r="G79" s="10">
        <f>G14+G19+G24+G29+G34+G39+G49+G44+G59</f>
        <v>84763728</v>
      </c>
      <c r="H79" s="10">
        <f>H14+H19+H24+H29+H34+H39+H49+H44</f>
        <v>0</v>
      </c>
      <c r="I79" s="10">
        <f>I14+I19+I24+I29+I34+I39+I49+I44</f>
        <v>0</v>
      </c>
      <c r="J79" s="10">
        <f>J14+J19+J24+J29+J34+J39+J49+J59</f>
        <v>0</v>
      </c>
      <c r="K79" s="29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40.5" customHeight="1">
      <c r="A80" s="27"/>
      <c r="B80" s="28"/>
      <c r="C80" s="29"/>
      <c r="D80" s="2" t="s">
        <v>39</v>
      </c>
      <c r="E80" s="10">
        <f>E15+E20+E25+E30+E35+E40+E50+E60</f>
        <v>0</v>
      </c>
      <c r="F80" s="10">
        <f t="shared" ref="F80:I81" si="2">F15+F20+F25+F30+F35+F40+F50+F60</f>
        <v>0</v>
      </c>
      <c r="G80" s="10">
        <f t="shared" si="2"/>
        <v>0</v>
      </c>
      <c r="H80" s="10">
        <f t="shared" si="2"/>
        <v>0</v>
      </c>
      <c r="I80" s="10">
        <f t="shared" si="2"/>
        <v>0</v>
      </c>
      <c r="J80" s="10">
        <f>J15+J20+J25+J30+J35+J40+J50+J60</f>
        <v>0</v>
      </c>
      <c r="K80" s="29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>
      <c r="A81" s="27"/>
      <c r="B81" s="28"/>
      <c r="C81" s="29"/>
      <c r="D81" s="2" t="s">
        <v>20</v>
      </c>
      <c r="E81" s="10">
        <f>E16+E21+E26+E31+E36+E41+E51+E61</f>
        <v>474165317</v>
      </c>
      <c r="F81" s="10">
        <f t="shared" si="2"/>
        <v>234203677</v>
      </c>
      <c r="G81" s="10">
        <f>G16+G21+G26+G31+G36+G41+G51+G61</f>
        <v>239961640</v>
      </c>
      <c r="H81" s="10">
        <f t="shared" si="2"/>
        <v>0</v>
      </c>
      <c r="I81" s="10">
        <f t="shared" si="2"/>
        <v>0</v>
      </c>
      <c r="J81" s="10">
        <f>J16+J21+J26+J31+J36+J41+J51+J61</f>
        <v>0</v>
      </c>
      <c r="K81" s="29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</sheetData>
  <mergeCells count="69">
    <mergeCell ref="A6:K6"/>
    <mergeCell ref="A1:K1"/>
    <mergeCell ref="A2:K2"/>
    <mergeCell ref="A3:K3"/>
    <mergeCell ref="A4:K4"/>
    <mergeCell ref="A5:K5"/>
    <mergeCell ref="A7:K7"/>
    <mergeCell ref="A9:A10"/>
    <mergeCell ref="B9:B10"/>
    <mergeCell ref="C9:C10"/>
    <mergeCell ref="D9:D10"/>
    <mergeCell ref="E9:J9"/>
    <mergeCell ref="K9:K10"/>
    <mergeCell ref="A12:A16"/>
    <mergeCell ref="B12:B16"/>
    <mergeCell ref="C12:C16"/>
    <mergeCell ref="K12:K16"/>
    <mergeCell ref="A17:A21"/>
    <mergeCell ref="B17:B21"/>
    <mergeCell ref="C17:C21"/>
    <mergeCell ref="K17:K21"/>
    <mergeCell ref="A22:A26"/>
    <mergeCell ref="B22:B26"/>
    <mergeCell ref="C22:C26"/>
    <mergeCell ref="K22:K26"/>
    <mergeCell ref="A27:A31"/>
    <mergeCell ref="B27:B31"/>
    <mergeCell ref="C27:C31"/>
    <mergeCell ref="K27:K31"/>
    <mergeCell ref="A32:A36"/>
    <mergeCell ref="B32:B36"/>
    <mergeCell ref="C32:C36"/>
    <mergeCell ref="K32:K36"/>
    <mergeCell ref="A37:A41"/>
    <mergeCell ref="B37:B41"/>
    <mergeCell ref="C37:C41"/>
    <mergeCell ref="K37:K41"/>
    <mergeCell ref="A42:A46"/>
    <mergeCell ref="B42:B46"/>
    <mergeCell ref="C42:C46"/>
    <mergeCell ref="K42:K46"/>
    <mergeCell ref="A47:A51"/>
    <mergeCell ref="B47:B51"/>
    <mergeCell ref="C47:C51"/>
    <mergeCell ref="K47:K51"/>
    <mergeCell ref="A57:A61"/>
    <mergeCell ref="B57:B61"/>
    <mergeCell ref="C57:C61"/>
    <mergeCell ref="K57:K61"/>
    <mergeCell ref="A52:A56"/>
    <mergeCell ref="B52:B56"/>
    <mergeCell ref="C52:C56"/>
    <mergeCell ref="K52:K56"/>
    <mergeCell ref="A62:A66"/>
    <mergeCell ref="B62:B66"/>
    <mergeCell ref="C62:C66"/>
    <mergeCell ref="K62:K66"/>
    <mergeCell ref="A67:A71"/>
    <mergeCell ref="B67:B71"/>
    <mergeCell ref="C67:C71"/>
    <mergeCell ref="K67:K71"/>
    <mergeCell ref="A72:A76"/>
    <mergeCell ref="B72:B76"/>
    <mergeCell ref="C72:C76"/>
    <mergeCell ref="K72:K76"/>
    <mergeCell ref="A77:A81"/>
    <mergeCell ref="B77:B81"/>
    <mergeCell ref="C77:C81"/>
    <mergeCell ref="K77:K8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2015-02-27T12:36:33Z</cp:lastPrinted>
  <dcterms:created xsi:type="dcterms:W3CDTF">2006-09-16T00:00:00Z</dcterms:created>
  <dcterms:modified xsi:type="dcterms:W3CDTF">2016-12-29T08:56:14Z</dcterms:modified>
</cp:coreProperties>
</file>