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0620"/>
  </bookViews>
  <sheets>
    <sheet name="Доходы" sheetId="1" r:id="rId1"/>
  </sheets>
  <definedNames>
    <definedName name="_xlnm._FilterDatabase" localSheetId="0" hidden="1">Доходы!$A$6:$E$50</definedName>
    <definedName name="_xlnm.Print_Titles" localSheetId="0">Доходы!$4:$6</definedName>
    <definedName name="_xlnm.Print_Area" localSheetId="0">Доходы!$A$1:$E$50</definedName>
  </definedNames>
  <calcPr calcId="145621"/>
</workbook>
</file>

<file path=xl/calcChain.xml><?xml version="1.0" encoding="utf-8"?>
<calcChain xmlns="http://schemas.openxmlformats.org/spreadsheetml/2006/main">
  <c r="D43" i="1" l="1"/>
  <c r="D42" i="1" s="1"/>
  <c r="D48" i="1"/>
  <c r="D47" i="1" s="1"/>
  <c r="C42" i="1"/>
  <c r="C43" i="1"/>
  <c r="D41" i="1" l="1"/>
  <c r="D40" i="1" s="1"/>
  <c r="E42" i="1" l="1"/>
  <c r="E44" i="1"/>
  <c r="E45" i="1"/>
  <c r="E46" i="1"/>
  <c r="D28" i="1"/>
  <c r="C26" i="1" l="1"/>
  <c r="E10" i="1" l="1"/>
  <c r="E11" i="1"/>
  <c r="E12" i="1"/>
  <c r="E15" i="1"/>
  <c r="E16" i="1"/>
  <c r="E17" i="1"/>
  <c r="E18" i="1"/>
  <c r="E21" i="1"/>
  <c r="E24" i="1"/>
  <c r="E27" i="1"/>
  <c r="E29" i="1"/>
  <c r="E33" i="1"/>
  <c r="E35" i="1"/>
  <c r="E39" i="1"/>
  <c r="E49" i="1"/>
  <c r="D9" i="1" l="1"/>
  <c r="D8" i="1" l="1"/>
  <c r="C48" i="1"/>
  <c r="C47" i="1" s="1"/>
  <c r="C41" i="1" s="1"/>
  <c r="C40" i="1" s="1"/>
  <c r="D38" i="1"/>
  <c r="C38" i="1"/>
  <c r="C37" i="1" s="1"/>
  <c r="C36" i="1" s="1"/>
  <c r="D34" i="1"/>
  <c r="C34" i="1"/>
  <c r="D32" i="1"/>
  <c r="C32" i="1"/>
  <c r="C31" i="1" s="1"/>
  <c r="C30" i="1" s="1"/>
  <c r="C28" i="1"/>
  <c r="D26" i="1"/>
  <c r="C25" i="1"/>
  <c r="D23" i="1"/>
  <c r="C23" i="1"/>
  <c r="C22" i="1" s="1"/>
  <c r="D20" i="1"/>
  <c r="C20" i="1"/>
  <c r="C19" i="1" s="1"/>
  <c r="D14" i="1"/>
  <c r="C14" i="1"/>
  <c r="C13" i="1" s="1"/>
  <c r="C9" i="1"/>
  <c r="C8" i="1" s="1"/>
  <c r="C7" i="1" l="1"/>
  <c r="E20" i="1"/>
  <c r="E23" i="1"/>
  <c r="E26" i="1"/>
  <c r="E28" i="1"/>
  <c r="E32" i="1"/>
  <c r="E34" i="1"/>
  <c r="E38" i="1"/>
  <c r="E48" i="1"/>
  <c r="E9" i="1"/>
  <c r="D13" i="1"/>
  <c r="E13" i="1" s="1"/>
  <c r="E14" i="1"/>
  <c r="E8" i="1"/>
  <c r="D19" i="1"/>
  <c r="E19" i="1" s="1"/>
  <c r="D31" i="1"/>
  <c r="D37" i="1"/>
  <c r="E37" i="1" s="1"/>
  <c r="D25" i="1"/>
  <c r="E25" i="1" s="1"/>
  <c r="E47" i="1" l="1"/>
  <c r="E41" i="1"/>
  <c r="D22" i="1"/>
  <c r="E22" i="1" s="1"/>
  <c r="E31" i="1"/>
  <c r="D30" i="1"/>
  <c r="E30" i="1" s="1"/>
  <c r="C50" i="1"/>
  <c r="D36" i="1"/>
  <c r="E36" i="1" s="1"/>
  <c r="D7" i="1" l="1"/>
  <c r="E40" i="1"/>
  <c r="D50" i="1" l="1"/>
  <c r="E50" i="1" s="1"/>
  <c r="E7" i="1" l="1"/>
</calcChain>
</file>

<file path=xl/sharedStrings.xml><?xml version="1.0" encoding="utf-8"?>
<sst xmlns="http://schemas.openxmlformats.org/spreadsheetml/2006/main" count="95" uniqueCount="94">
  <si>
    <t>(рублей)</t>
  </si>
  <si>
    <t>Код бюджетной классификации Российской Федерации</t>
  </si>
  <si>
    <t>Наименование доходов</t>
  </si>
  <si>
    <t>ВСЕГО: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</si>
  <si>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</si>
  <si>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</si>
  <si>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</si>
  <si>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</si>
  <si>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</si>
  <si>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000 1 01 02030 01 0000 110</t>
  </si>
  <si>
    <t>000 1 03 00000 00 0000 000</t>
  </si>
  <si>
    <t>000 1 03 02000 01 0000 110</t>
  </si>
  <si>
    <t>000 1 05 00000 00 0000 000</t>
  </si>
  <si>
    <t>000 1 05 03000 01 0000 110</t>
  </si>
  <si>
    <t>000 1 05 03010 01 0000 110</t>
  </si>
  <si>
    <t>000 1 06 00000 00 0000 000</t>
  </si>
  <si>
    <t>000 1 06 01000 00 0000 110</t>
  </si>
  <si>
    <t>000 1 06 01030 13 0000 110</t>
  </si>
  <si>
    <t>000 1 06 06000 00 0000 110</t>
  </si>
  <si>
    <t>000 1 06 06030 00 0000 110</t>
  </si>
  <si>
    <t>000 1 06 06033 13 0000 110</t>
  </si>
  <si>
    <t>000 1 06 06040 00 0000 110</t>
  </si>
  <si>
    <t>000 1 06 06043 13 0000 110</t>
  </si>
  <si>
    <t>000 1 11 00000 00 0000 000</t>
  </si>
  <si>
    <t>000 1 11 05000 00 0000 120</t>
  </si>
  <si>
    <t>000 1 11 05010 00 0000 120</t>
  </si>
  <si>
    <t>000 1 11 05013 13 0000 120</t>
  </si>
  <si>
    <t>000 1 11 05070 00 0000 120</t>
  </si>
  <si>
    <t>000 1 11 05075 13 0000 120</t>
  </si>
  <si>
    <t>000 1 14 00000 00 0000 000</t>
  </si>
  <si>
    <t>000 1 14 06000 00 0000 430</t>
  </si>
  <si>
    <t>000 1 14 06010 00 0000 430</t>
  </si>
  <si>
    <t>000 1 14 06013 13 0000 430</t>
  </si>
  <si>
    <t>000 2 00 00000 00 0000 000</t>
  </si>
  <si>
    <t>000 2 02 00000 00 0000 000</t>
  </si>
  <si>
    <t>Процент исполнения к утверждённым параметрам доходов</t>
  </si>
  <si>
    <t>Утверждено доходов
на 2019 год</t>
  </si>
  <si>
    <t>000 1 03 02231 01 0000 110</t>
  </si>
  <si>
    <t>000 1 03 02241 01 0000 110</t>
  </si>
  <si>
    <t>000 1 03 02251 01 0000 110</t>
  </si>
  <si>
    <t>000 1 03 02261 01 0000 110</t>
  </si>
  <si>
    <t>000 2 02 30000 00 0000 150</t>
  </si>
  <si>
    <t>000 2 02 30024 00 0000 150</t>
  </si>
  <si>
    <t>000 2 02 30024 13 0000 150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</si>
  <si>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</si>
  <si>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</si>
  <si>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</si>
  <si>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</si>
  <si>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</si>
  <si>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</si>
  <si>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</si>
  <si>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</si>
  <si>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</si>
  <si>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</si>
  <si>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</si>
  <si>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Доходы бюджета муниципального образования "город Трубчевск" за 1 полугодие 2019 года</t>
  </si>
  <si>
    <t>Субсидии бюджетам городских поселений на реализацию программ формирования современной городской среды</t>
  </si>
  <si>
    <t>Прочие субсидии бюджетам городских поселений</t>
  </si>
  <si>
    <t>000 2 02 20000 00 0000 150</t>
  </si>
  <si>
    <t>000 2 02 29999 00 0000 150</t>
  </si>
  <si>
    <t>000 2 02 29999 13 0000 150</t>
  </si>
  <si>
    <t>000 2 02 25555 13 0000 150</t>
  </si>
  <si>
    <t>000 2 02 25555 00 0000 150</t>
  </si>
  <si>
    <t>Прочие субсидии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</si>
  <si>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</si>
  <si>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</si>
  <si>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</si>
  <si>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</si>
  <si>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</si>
  <si>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</si>
  <si>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</si>
  <si>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</si>
  <si>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</si>
  <si>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Доходы от сдачи в аренду имущества, составляющего казну городских поселений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</si>
  <si>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</si>
  <si>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</si>
  <si>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</si>
  <si>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</si>
  <si>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Земельный налог с физических лиц, обладающих земельным участком, расположенным в границах городских поселений</t>
  </si>
  <si>
    <t>НАЛОГОВЫЕ И НЕНАЛОГОВЫЕ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</si>
  <si>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</si>
  <si>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</si>
  <si>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</si>
  <si>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</si>
  <si>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</si>
  <si>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</si>
  <si>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</si>
  <si>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</si>
  <si>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</si>
  <si>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</si>
  <si>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</si>
  <si>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</si>
  <si>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Кассовое исполнение
за 1 полугодие
2019 года</t>
  </si>
  <si>
    <t>Приложение 1 
к постановлению 
Администрации Трубчевского муниципального района
от 05.08.2019 г. №550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</si>
</sst>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7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5">
    <xf numFmtId="0" fontId="0" fillId="0" borderId="0"/>
    <xf numFmtId="0" fontId="1" fillId="0" borderId="0"/>
    <xf numFmtId="49" fontId="12" fillId="0" borderId="0"/>
    <xf numFmtId="0" fontId="12" fillId="0" borderId="0">
      <alignment horizontal="left"/>
    </xf>
    <xf numFmtId="0" fontId="13" fillId="0" borderId="0"/>
    <xf numFmtId="49" fontId="12" fillId="0" borderId="5">
      <alignment horizontal="center"/>
    </xf>
    <xf numFmtId="0" fontId="12" fillId="0" borderId="7">
      <alignment horizontal="left" wrapText="1" indent="2"/>
    </xf>
    <xf numFmtId="4" fontId="12" fillId="0" borderId="5">
      <alignment horizontal="right"/>
    </xf>
    <xf numFmtId="4" fontId="12" fillId="0" borderId="7">
      <alignment horizontal="right"/>
    </xf>
    <xf numFmtId="0" fontId="12" fillId="0" borderId="9">
      <alignment horizontal="left" wrapText="1"/>
    </xf>
    <xf numFmtId="0" fontId="12" fillId="0" borderId="0"/>
    <xf numFmtId="0" fontId="12" fillId="31" borderId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49" fontId="12" fillId="0" borderId="0">
      <alignment horizontal="center"/>
    </xf>
    <xf numFmtId="49" fontId="12" fillId="0" borderId="0">
      <alignment horizontal="center"/>
    </xf>
    <xf numFmtId="49" fontId="12" fillId="0" borderId="11">
      <alignment horizontal="center" wrapText="1"/>
    </xf>
    <xf numFmtId="49" fontId="12" fillId="0" borderId="11">
      <alignment horizontal="center" wrapText="1"/>
    </xf>
    <xf numFmtId="49" fontId="12" fillId="0" borderId="12">
      <alignment horizontal="center" wrapText="1"/>
    </xf>
    <xf numFmtId="49" fontId="12" fillId="0" borderId="12">
      <alignment horizontal="center" wrapText="1"/>
    </xf>
    <xf numFmtId="49" fontId="12" fillId="0" borderId="13">
      <alignment horizontal="center"/>
    </xf>
    <xf numFmtId="49" fontId="12" fillId="0" borderId="13">
      <alignment horizontal="center"/>
    </xf>
    <xf numFmtId="49" fontId="12" fillId="0" borderId="14"/>
    <xf numFmtId="49" fontId="12" fillId="0" borderId="14"/>
    <xf numFmtId="4" fontId="12" fillId="0" borderId="13">
      <alignment horizontal="right"/>
    </xf>
    <xf numFmtId="4" fontId="12" fillId="0" borderId="13">
      <alignment horizontal="right"/>
    </xf>
    <xf numFmtId="4" fontId="12" fillId="0" borderId="11">
      <alignment horizontal="right"/>
    </xf>
    <xf numFmtId="4" fontId="12" fillId="0" borderId="11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4" fontId="12" fillId="0" borderId="15">
      <alignment horizontal="right"/>
    </xf>
    <xf numFmtId="4" fontId="12" fillId="0" borderId="15">
      <alignment horizontal="right"/>
    </xf>
    <xf numFmtId="49" fontId="12" fillId="0" borderId="7">
      <alignment horizontal="center"/>
    </xf>
    <xf numFmtId="49" fontId="12" fillId="0" borderId="7">
      <alignment horizontal="center"/>
    </xf>
    <xf numFmtId="4" fontId="12" fillId="0" borderId="16">
      <alignment horizontal="right"/>
    </xf>
    <xf numFmtId="4" fontId="12" fillId="0" borderId="16">
      <alignment horizontal="right"/>
    </xf>
    <xf numFmtId="0" fontId="12" fillId="0" borderId="17">
      <alignment horizontal="left" wrapText="1"/>
    </xf>
    <xf numFmtId="0" fontId="12" fillId="0" borderId="17">
      <alignment horizontal="left" wrapText="1"/>
    </xf>
    <xf numFmtId="0" fontId="14" fillId="0" borderId="18">
      <alignment horizontal="left" wrapText="1"/>
    </xf>
    <xf numFmtId="0" fontId="14" fillId="0" borderId="18">
      <alignment horizontal="left" wrapText="1"/>
    </xf>
    <xf numFmtId="0" fontId="12" fillId="0" borderId="19">
      <alignment horizontal="left" wrapText="1" indent="2"/>
    </xf>
    <xf numFmtId="0" fontId="12" fillId="0" borderId="19">
      <alignment horizontal="left" wrapText="1" indent="2"/>
    </xf>
    <xf numFmtId="0" fontId="13" fillId="0" borderId="20"/>
    <xf numFmtId="0" fontId="13" fillId="0" borderId="20"/>
    <xf numFmtId="0" fontId="12" fillId="0" borderId="14"/>
    <xf numFmtId="0" fontId="12" fillId="0" borderId="14"/>
    <xf numFmtId="0" fontId="13" fillId="0" borderId="14"/>
    <xf numFmtId="0" fontId="13" fillId="0" borderId="14"/>
    <xf numFmtId="0" fontId="14" fillId="0" borderId="0">
      <alignment horizontal="center"/>
    </xf>
    <xf numFmtId="0" fontId="14" fillId="0" borderId="0">
      <alignment horizontal="center"/>
    </xf>
    <xf numFmtId="0" fontId="14" fillId="0" borderId="14"/>
    <xf numFmtId="0" fontId="14" fillId="0" borderId="14"/>
    <xf numFmtId="0" fontId="12" fillId="0" borderId="21">
      <alignment horizontal="left" wrapText="1"/>
    </xf>
    <xf numFmtId="0" fontId="12" fillId="0" borderId="21">
      <alignment horizontal="left" wrapText="1"/>
    </xf>
    <xf numFmtId="0" fontId="12" fillId="0" borderId="22">
      <alignment horizontal="left" wrapText="1" indent="1"/>
    </xf>
    <xf numFmtId="0" fontId="12" fillId="0" borderId="22">
      <alignment horizontal="left" wrapText="1" indent="1"/>
    </xf>
    <xf numFmtId="0" fontId="12" fillId="0" borderId="21">
      <alignment horizontal="left" wrapText="1" indent="2"/>
    </xf>
    <xf numFmtId="0" fontId="12" fillId="0" borderId="21">
      <alignment horizontal="left" wrapText="1" indent="2"/>
    </xf>
    <xf numFmtId="0" fontId="13" fillId="32" borderId="23"/>
    <xf numFmtId="0" fontId="13" fillId="32" borderId="23"/>
    <xf numFmtId="0" fontId="12" fillId="0" borderId="24">
      <alignment horizontal="left" wrapText="1" indent="2"/>
    </xf>
    <xf numFmtId="0" fontId="12" fillId="0" borderId="24">
      <alignment horizontal="left" wrapText="1" indent="2"/>
    </xf>
    <xf numFmtId="0" fontId="12" fillId="0" borderId="0">
      <alignment horizontal="center" wrapText="1"/>
    </xf>
    <xf numFmtId="0" fontId="12" fillId="0" borderId="0">
      <alignment horizontal="center" wrapText="1"/>
    </xf>
    <xf numFmtId="49" fontId="12" fillId="0" borderId="14">
      <alignment horizontal="left"/>
    </xf>
    <xf numFmtId="49" fontId="12" fillId="0" borderId="14">
      <alignment horizontal="left"/>
    </xf>
    <xf numFmtId="49" fontId="12" fillId="0" borderId="25">
      <alignment horizontal="center" wrapText="1"/>
    </xf>
    <xf numFmtId="49" fontId="12" fillId="0" borderId="25">
      <alignment horizontal="center" wrapText="1"/>
    </xf>
    <xf numFmtId="49" fontId="12" fillId="0" borderId="25">
      <alignment horizontal="center" shrinkToFit="1"/>
    </xf>
    <xf numFmtId="49" fontId="12" fillId="0" borderId="25">
      <alignment horizontal="center" shrinkToFit="1"/>
    </xf>
    <xf numFmtId="49" fontId="12" fillId="0" borderId="13">
      <alignment horizontal="center" shrinkToFit="1"/>
    </xf>
    <xf numFmtId="49" fontId="12" fillId="0" borderId="13">
      <alignment horizontal="center" shrinkToFit="1"/>
    </xf>
    <xf numFmtId="0" fontId="12" fillId="0" borderId="26">
      <alignment horizontal="left" wrapText="1"/>
    </xf>
    <xf numFmtId="0" fontId="12" fillId="0" borderId="26">
      <alignment horizontal="left" wrapText="1"/>
    </xf>
    <xf numFmtId="0" fontId="12" fillId="0" borderId="17">
      <alignment horizontal="left" wrapText="1" indent="1"/>
    </xf>
    <xf numFmtId="0" fontId="12" fillId="0" borderId="17">
      <alignment horizontal="left" wrapText="1" indent="1"/>
    </xf>
    <xf numFmtId="0" fontId="12" fillId="0" borderId="26">
      <alignment horizontal="left" wrapText="1" indent="2"/>
    </xf>
    <xf numFmtId="0" fontId="12" fillId="0" borderId="26">
      <alignment horizontal="left" wrapText="1" indent="2"/>
    </xf>
    <xf numFmtId="0" fontId="12" fillId="0" borderId="17">
      <alignment horizontal="left" wrapText="1" indent="2"/>
    </xf>
    <xf numFmtId="0" fontId="12" fillId="0" borderId="17">
      <alignment horizontal="left" wrapText="1" indent="2"/>
    </xf>
    <xf numFmtId="0" fontId="13" fillId="0" borderId="8"/>
    <xf numFmtId="0" fontId="13" fillId="0" borderId="8"/>
    <xf numFmtId="0" fontId="13" fillId="0" borderId="27"/>
    <xf numFmtId="0" fontId="13" fillId="0" borderId="27"/>
    <xf numFmtId="0" fontId="14" fillId="0" borderId="10">
      <alignment horizontal="center" vertical="center" textRotation="90" wrapText="1"/>
    </xf>
    <xf numFmtId="0" fontId="14" fillId="0" borderId="1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4" fillId="0" borderId="20">
      <alignment horizontal="center" vertical="center" textRotation="90" wrapText="1"/>
    </xf>
    <xf numFmtId="0" fontId="12" fillId="0" borderId="0">
      <alignment vertical="center"/>
    </xf>
    <xf numFmtId="0" fontId="12" fillId="0" borderId="0">
      <alignment vertical="center"/>
    </xf>
    <xf numFmtId="0" fontId="14" fillId="0" borderId="14">
      <alignment horizontal="center" vertical="center" textRotation="90" wrapText="1"/>
    </xf>
    <xf numFmtId="0" fontId="14" fillId="0" borderId="14">
      <alignment horizontal="center" vertical="center" textRotation="90" wrapText="1"/>
    </xf>
    <xf numFmtId="0" fontId="14" fillId="0" borderId="20">
      <alignment horizontal="center" vertical="center" textRotation="90"/>
    </xf>
    <xf numFmtId="0" fontId="14" fillId="0" borderId="20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4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10">
      <alignment horizontal="center" vertical="center" textRotation="90"/>
    </xf>
    <xf numFmtId="0" fontId="14" fillId="0" borderId="5">
      <alignment horizontal="center" vertical="center" textRotation="90"/>
    </xf>
    <xf numFmtId="0" fontId="14" fillId="0" borderId="5">
      <alignment horizontal="center" vertical="center" textRotation="90"/>
    </xf>
    <xf numFmtId="0" fontId="15" fillId="0" borderId="14">
      <alignment wrapText="1"/>
    </xf>
    <xf numFmtId="0" fontId="15" fillId="0" borderId="14">
      <alignment wrapText="1"/>
    </xf>
    <xf numFmtId="0" fontId="15" fillId="0" borderId="5">
      <alignment wrapText="1"/>
    </xf>
    <xf numFmtId="0" fontId="15" fillId="0" borderId="5">
      <alignment wrapText="1"/>
    </xf>
    <xf numFmtId="0" fontId="15" fillId="0" borderId="20">
      <alignment wrapText="1"/>
    </xf>
    <xf numFmtId="0" fontId="15" fillId="0" borderId="20">
      <alignment wrapText="1"/>
    </xf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4" fillId="0" borderId="28"/>
    <xf numFmtId="0" fontId="14" fillId="0" borderId="28"/>
    <xf numFmtId="49" fontId="16" fillId="0" borderId="29">
      <alignment horizontal="left" vertical="center" wrapText="1"/>
    </xf>
    <xf numFmtId="49" fontId="16" fillId="0" borderId="29">
      <alignment horizontal="left" vertical="center" wrapText="1"/>
    </xf>
    <xf numFmtId="49" fontId="12" fillId="0" borderId="30">
      <alignment horizontal="left" vertical="center" wrapText="1" indent="2"/>
    </xf>
    <xf numFmtId="49" fontId="12" fillId="0" borderId="30">
      <alignment horizontal="left" vertical="center" wrapText="1" indent="2"/>
    </xf>
    <xf numFmtId="49" fontId="12" fillId="0" borderId="24">
      <alignment horizontal="left" vertical="center" wrapText="1" indent="3"/>
    </xf>
    <xf numFmtId="49" fontId="12" fillId="0" borderId="24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29">
      <alignment horizontal="left" vertical="center" wrapText="1" indent="3"/>
    </xf>
    <xf numFmtId="49" fontId="12" fillId="0" borderId="31">
      <alignment horizontal="left" vertical="center" wrapText="1" indent="3"/>
    </xf>
    <xf numFmtId="49" fontId="12" fillId="0" borderId="31">
      <alignment horizontal="left" vertical="center" wrapText="1" indent="3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2" fillId="0" borderId="20">
      <alignment horizontal="left" vertical="center" wrapText="1" indent="3"/>
    </xf>
    <xf numFmtId="49" fontId="12" fillId="0" borderId="2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0">
      <alignment horizontal="left" vertical="center" wrapText="1" indent="3"/>
    </xf>
    <xf numFmtId="49" fontId="12" fillId="0" borderId="14">
      <alignment horizontal="left" vertical="center" wrapText="1" indent="3"/>
    </xf>
    <xf numFmtId="49" fontId="12" fillId="0" borderId="14">
      <alignment horizontal="left" vertical="center" wrapText="1" indent="3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0" fontId="12" fillId="0" borderId="29">
      <alignment horizontal="left" vertical="center" wrapText="1"/>
    </xf>
    <xf numFmtId="0" fontId="12" fillId="0" borderId="29">
      <alignment horizontal="left" vertical="center" wrapText="1"/>
    </xf>
    <xf numFmtId="0" fontId="12" fillId="0" borderId="31">
      <alignment horizontal="left" vertical="center" wrapText="1"/>
    </xf>
    <xf numFmtId="0" fontId="12" fillId="0" borderId="31">
      <alignment horizontal="left" vertical="center" wrapText="1"/>
    </xf>
    <xf numFmtId="49" fontId="12" fillId="0" borderId="29">
      <alignment horizontal="left" vertical="center" wrapText="1"/>
    </xf>
    <xf numFmtId="49" fontId="12" fillId="0" borderId="29">
      <alignment horizontal="left" vertical="center" wrapText="1"/>
    </xf>
    <xf numFmtId="49" fontId="12" fillId="0" borderId="31">
      <alignment horizontal="left" vertical="center" wrapText="1"/>
    </xf>
    <xf numFmtId="49" fontId="12" fillId="0" borderId="31">
      <alignment horizontal="left" vertical="center" wrapText="1"/>
    </xf>
    <xf numFmtId="49" fontId="14" fillId="0" borderId="32">
      <alignment horizontal="center"/>
    </xf>
    <xf numFmtId="49" fontId="14" fillId="0" borderId="32">
      <alignment horizontal="center"/>
    </xf>
    <xf numFmtId="49" fontId="14" fillId="0" borderId="33">
      <alignment horizontal="center" vertical="center" wrapText="1"/>
    </xf>
    <xf numFmtId="49" fontId="14" fillId="0" borderId="33">
      <alignment horizontal="center" vertical="center" wrapText="1"/>
    </xf>
    <xf numFmtId="49" fontId="12" fillId="0" borderId="34">
      <alignment horizontal="center" vertical="center" wrapText="1"/>
    </xf>
    <xf numFmtId="49" fontId="12" fillId="0" borderId="34">
      <alignment horizontal="center" vertical="center" wrapText="1"/>
    </xf>
    <xf numFmtId="49" fontId="12" fillId="0" borderId="25">
      <alignment horizontal="center" vertical="center" wrapText="1"/>
    </xf>
    <xf numFmtId="49" fontId="12" fillId="0" borderId="25">
      <alignment horizontal="center" vertical="center" wrapText="1"/>
    </xf>
    <xf numFmtId="49" fontId="12" fillId="0" borderId="33">
      <alignment horizontal="center" vertical="center" wrapText="1"/>
    </xf>
    <xf numFmtId="49" fontId="12" fillId="0" borderId="33">
      <alignment horizontal="center" vertical="center" wrapText="1"/>
    </xf>
    <xf numFmtId="49" fontId="12" fillId="0" borderId="35">
      <alignment horizontal="center" vertical="center" wrapText="1"/>
    </xf>
    <xf numFmtId="49" fontId="12" fillId="0" borderId="35">
      <alignment horizontal="center" vertical="center" wrapText="1"/>
    </xf>
    <xf numFmtId="49" fontId="12" fillId="0" borderId="36">
      <alignment horizontal="center" vertical="center" wrapText="1"/>
    </xf>
    <xf numFmtId="49" fontId="12" fillId="0" borderId="36">
      <alignment horizontal="center" vertical="center" wrapText="1"/>
    </xf>
    <xf numFmtId="49" fontId="12" fillId="0" borderId="0">
      <alignment horizontal="center" vertical="center" wrapText="1"/>
    </xf>
    <xf numFmtId="49" fontId="12" fillId="0" borderId="0">
      <alignment horizontal="center" vertical="center" wrapText="1"/>
    </xf>
    <xf numFmtId="49" fontId="12" fillId="0" borderId="14">
      <alignment horizontal="center" vertical="center" wrapText="1"/>
    </xf>
    <xf numFmtId="49" fontId="12" fillId="0" borderId="14">
      <alignment horizontal="center" vertical="center" wrapText="1"/>
    </xf>
    <xf numFmtId="49" fontId="14" fillId="0" borderId="32">
      <alignment horizontal="center" vertical="center" wrapText="1"/>
    </xf>
    <xf numFmtId="49" fontId="14" fillId="0" borderId="32">
      <alignment horizontal="center" vertical="center" wrapText="1"/>
    </xf>
    <xf numFmtId="0" fontId="14" fillId="0" borderId="32">
      <alignment horizontal="center" vertical="center"/>
    </xf>
    <xf numFmtId="0" fontId="14" fillId="0" borderId="32">
      <alignment horizontal="center" vertical="center"/>
    </xf>
    <xf numFmtId="0" fontId="12" fillId="0" borderId="34">
      <alignment horizontal="center" vertical="center"/>
    </xf>
    <xf numFmtId="0" fontId="12" fillId="0" borderId="34">
      <alignment horizontal="center" vertical="center"/>
    </xf>
    <xf numFmtId="0" fontId="12" fillId="0" borderId="25">
      <alignment horizontal="center" vertical="center"/>
    </xf>
    <xf numFmtId="0" fontId="12" fillId="0" borderId="25">
      <alignment horizontal="center" vertical="center"/>
    </xf>
    <xf numFmtId="0" fontId="12" fillId="0" borderId="33">
      <alignment horizontal="center" vertical="center"/>
    </xf>
    <xf numFmtId="0" fontId="12" fillId="0" borderId="33">
      <alignment horizontal="center" vertical="center"/>
    </xf>
    <xf numFmtId="0" fontId="14" fillId="0" borderId="33">
      <alignment horizontal="center" vertical="center"/>
    </xf>
    <xf numFmtId="0" fontId="14" fillId="0" borderId="33">
      <alignment horizontal="center" vertical="center"/>
    </xf>
    <xf numFmtId="0" fontId="12" fillId="0" borderId="35">
      <alignment horizontal="center" vertical="center"/>
    </xf>
    <xf numFmtId="0" fontId="12" fillId="0" borderId="35">
      <alignment horizontal="center" vertical="center"/>
    </xf>
    <xf numFmtId="49" fontId="14" fillId="0" borderId="32">
      <alignment horizontal="center" vertical="center"/>
    </xf>
    <xf numFmtId="49" fontId="14" fillId="0" borderId="32">
      <alignment horizontal="center" vertical="center"/>
    </xf>
    <xf numFmtId="49" fontId="12" fillId="0" borderId="34">
      <alignment horizontal="center" vertical="center"/>
    </xf>
    <xf numFmtId="49" fontId="12" fillId="0" borderId="34">
      <alignment horizontal="center" vertical="center"/>
    </xf>
    <xf numFmtId="49" fontId="12" fillId="0" borderId="25">
      <alignment horizontal="center" vertical="center"/>
    </xf>
    <xf numFmtId="49" fontId="12" fillId="0" borderId="25">
      <alignment horizontal="center" vertical="center"/>
    </xf>
    <xf numFmtId="49" fontId="12" fillId="0" borderId="33">
      <alignment horizontal="center" vertical="center"/>
    </xf>
    <xf numFmtId="49" fontId="12" fillId="0" borderId="33">
      <alignment horizontal="center" vertical="center"/>
    </xf>
    <xf numFmtId="49" fontId="12" fillId="0" borderId="35">
      <alignment horizontal="center" vertical="center"/>
    </xf>
    <xf numFmtId="49" fontId="12" fillId="0" borderId="35">
      <alignment horizontal="center" vertical="center"/>
    </xf>
    <xf numFmtId="49" fontId="12" fillId="0" borderId="14">
      <alignment horizontal="center"/>
    </xf>
    <xf numFmtId="49" fontId="12" fillId="0" borderId="14">
      <alignment horizontal="center"/>
    </xf>
    <xf numFmtId="0" fontId="12" fillId="0" borderId="20">
      <alignment horizontal="center"/>
    </xf>
    <xf numFmtId="0" fontId="12" fillId="0" borderId="2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49" fontId="12" fillId="0" borderId="14"/>
    <xf numFmtId="49" fontId="12" fillId="0" borderId="14"/>
    <xf numFmtId="0" fontId="12" fillId="0" borderId="5">
      <alignment horizontal="center" vertical="top"/>
    </xf>
    <xf numFmtId="0" fontId="12" fillId="0" borderId="5">
      <alignment horizontal="center" vertical="top"/>
    </xf>
    <xf numFmtId="49" fontId="12" fillId="0" borderId="5">
      <alignment horizontal="center" vertical="top" wrapText="1"/>
    </xf>
    <xf numFmtId="49" fontId="12" fillId="0" borderId="5">
      <alignment horizontal="center" vertical="top" wrapText="1"/>
    </xf>
    <xf numFmtId="0" fontId="12" fillId="0" borderId="8"/>
    <xf numFmtId="0" fontId="12" fillId="0" borderId="8"/>
    <xf numFmtId="4" fontId="12" fillId="0" borderId="37">
      <alignment horizontal="right"/>
    </xf>
    <xf numFmtId="4" fontId="12" fillId="0" borderId="37">
      <alignment horizontal="right"/>
    </xf>
    <xf numFmtId="4" fontId="12" fillId="0" borderId="36">
      <alignment horizontal="right"/>
    </xf>
    <xf numFmtId="4" fontId="12" fillId="0" borderId="36">
      <alignment horizontal="right"/>
    </xf>
    <xf numFmtId="4" fontId="12" fillId="0" borderId="0">
      <alignment horizontal="right" shrinkToFit="1"/>
    </xf>
    <xf numFmtId="4" fontId="12" fillId="0" borderId="0">
      <alignment horizontal="right" shrinkToFit="1"/>
    </xf>
    <xf numFmtId="4" fontId="12" fillId="0" borderId="14">
      <alignment horizontal="right"/>
    </xf>
    <xf numFmtId="4" fontId="12" fillId="0" borderId="14">
      <alignment horizontal="right"/>
    </xf>
    <xf numFmtId="0" fontId="12" fillId="0" borderId="20"/>
    <xf numFmtId="0" fontId="12" fillId="0" borderId="20"/>
    <xf numFmtId="0" fontId="12" fillId="0" borderId="5">
      <alignment horizontal="center" vertical="top" wrapText="1"/>
    </xf>
    <xf numFmtId="0" fontId="12" fillId="0" borderId="5">
      <alignment horizontal="center" vertical="top" wrapText="1"/>
    </xf>
    <xf numFmtId="0" fontId="12" fillId="0" borderId="14">
      <alignment horizontal="center"/>
    </xf>
    <xf numFmtId="0" fontId="12" fillId="0" borderId="14">
      <alignment horizontal="center"/>
    </xf>
    <xf numFmtId="49" fontId="12" fillId="0" borderId="20">
      <alignment horizontal="center"/>
    </xf>
    <xf numFmtId="49" fontId="12" fillId="0" borderId="20">
      <alignment horizontal="center"/>
    </xf>
    <xf numFmtId="49" fontId="12" fillId="0" borderId="0">
      <alignment horizontal="left"/>
    </xf>
    <xf numFmtId="49" fontId="12" fillId="0" borderId="0">
      <alignment horizontal="left"/>
    </xf>
    <xf numFmtId="4" fontId="12" fillId="0" borderId="8">
      <alignment horizontal="right"/>
    </xf>
    <xf numFmtId="4" fontId="12" fillId="0" borderId="8">
      <alignment horizontal="right"/>
    </xf>
    <xf numFmtId="0" fontId="12" fillId="0" borderId="5">
      <alignment horizontal="center" vertical="top"/>
    </xf>
    <xf numFmtId="0" fontId="12" fillId="0" borderId="5">
      <alignment horizontal="center" vertical="top"/>
    </xf>
    <xf numFmtId="4" fontId="12" fillId="0" borderId="27">
      <alignment horizontal="right"/>
    </xf>
    <xf numFmtId="4" fontId="12" fillId="0" borderId="27">
      <alignment horizontal="right"/>
    </xf>
    <xf numFmtId="4" fontId="12" fillId="0" borderId="38">
      <alignment horizontal="right"/>
    </xf>
    <xf numFmtId="4" fontId="12" fillId="0" borderId="38">
      <alignment horizontal="right"/>
    </xf>
    <xf numFmtId="0" fontId="12" fillId="0" borderId="27"/>
    <xf numFmtId="0" fontId="12" fillId="0" borderId="27"/>
    <xf numFmtId="0" fontId="17" fillId="0" borderId="39"/>
    <xf numFmtId="0" fontId="17" fillId="0" borderId="39"/>
    <xf numFmtId="0" fontId="13" fillId="32" borderId="0"/>
    <xf numFmtId="0" fontId="13" fillId="32" borderId="0"/>
    <xf numFmtId="0" fontId="14" fillId="0" borderId="0"/>
    <xf numFmtId="0" fontId="14" fillId="0" borderId="0"/>
    <xf numFmtId="0" fontId="18" fillId="0" borderId="0"/>
    <xf numFmtId="0" fontId="18" fillId="0" borderId="0"/>
    <xf numFmtId="0" fontId="12" fillId="0" borderId="0">
      <alignment horizontal="left"/>
    </xf>
    <xf numFmtId="0" fontId="12" fillId="0" borderId="0"/>
    <xf numFmtId="0" fontId="17" fillId="0" borderId="0"/>
    <xf numFmtId="0" fontId="17" fillId="0" borderId="0"/>
    <xf numFmtId="0" fontId="13" fillId="0" borderId="0"/>
    <xf numFmtId="0" fontId="13" fillId="32" borderId="14"/>
    <xf numFmtId="0" fontId="13" fillId="32" borderId="14"/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0" fontId="13" fillId="32" borderId="40"/>
    <xf numFmtId="0" fontId="13" fillId="32" borderId="40"/>
    <xf numFmtId="0" fontId="12" fillId="0" borderId="9">
      <alignment horizontal="left" wrapText="1"/>
    </xf>
    <xf numFmtId="0" fontId="12" fillId="0" borderId="21">
      <alignment horizontal="left" wrapText="1" indent="1"/>
    </xf>
    <xf numFmtId="0" fontId="12" fillId="0" borderId="21">
      <alignment horizontal="left" wrapText="1" indent="1"/>
    </xf>
    <xf numFmtId="0" fontId="12" fillId="0" borderId="7">
      <alignment horizontal="left" wrapText="1" indent="2"/>
    </xf>
    <xf numFmtId="0" fontId="13" fillId="32" borderId="20"/>
    <xf numFmtId="0" fontId="13" fillId="32" borderId="20"/>
    <xf numFmtId="0" fontId="19" fillId="0" borderId="0">
      <alignment horizontal="center" wrapText="1"/>
    </xf>
    <xf numFmtId="0" fontId="19" fillId="0" borderId="0">
      <alignment horizontal="center" wrapText="1"/>
    </xf>
    <xf numFmtId="0" fontId="20" fillId="0" borderId="0">
      <alignment horizontal="center" vertical="top"/>
    </xf>
    <xf numFmtId="0" fontId="20" fillId="0" borderId="0">
      <alignment horizontal="center" vertical="top"/>
    </xf>
    <xf numFmtId="0" fontId="12" fillId="0" borderId="14">
      <alignment wrapText="1"/>
    </xf>
    <xf numFmtId="0" fontId="12" fillId="0" borderId="14">
      <alignment wrapText="1"/>
    </xf>
    <xf numFmtId="0" fontId="12" fillId="0" borderId="40">
      <alignment wrapText="1"/>
    </xf>
    <xf numFmtId="0" fontId="12" fillId="0" borderId="40">
      <alignment wrapText="1"/>
    </xf>
    <xf numFmtId="0" fontId="12" fillId="0" borderId="20">
      <alignment horizontal="left"/>
    </xf>
    <xf numFmtId="0" fontId="12" fillId="0" borderId="20">
      <alignment horizontal="left"/>
    </xf>
    <xf numFmtId="0" fontId="13" fillId="32" borderId="41"/>
    <xf numFmtId="0" fontId="13" fillId="32" borderId="41"/>
    <xf numFmtId="49" fontId="12" fillId="0" borderId="32">
      <alignment horizontal="center" wrapText="1"/>
    </xf>
    <xf numFmtId="49" fontId="12" fillId="0" borderId="32">
      <alignment horizontal="center" wrapText="1"/>
    </xf>
    <xf numFmtId="49" fontId="12" fillId="0" borderId="34">
      <alignment horizontal="center" wrapText="1"/>
    </xf>
    <xf numFmtId="49" fontId="12" fillId="0" borderId="34">
      <alignment horizontal="center" wrapText="1"/>
    </xf>
    <xf numFmtId="49" fontId="12" fillId="0" borderId="33">
      <alignment horizontal="center"/>
    </xf>
    <xf numFmtId="49" fontId="12" fillId="0" borderId="33">
      <alignment horizontal="center"/>
    </xf>
    <xf numFmtId="0" fontId="13" fillId="32" borderId="42"/>
    <xf numFmtId="0" fontId="13" fillId="32" borderId="42"/>
    <xf numFmtId="0" fontId="12" fillId="0" borderId="36"/>
    <xf numFmtId="0" fontId="12" fillId="0" borderId="36"/>
    <xf numFmtId="0" fontId="12" fillId="0" borderId="0">
      <alignment horizontal="center"/>
    </xf>
    <xf numFmtId="0" fontId="12" fillId="0" borderId="0">
      <alignment horizontal="center"/>
    </xf>
    <xf numFmtId="49" fontId="12" fillId="0" borderId="20"/>
    <xf numFmtId="49" fontId="12" fillId="0" borderId="20"/>
    <xf numFmtId="49" fontId="12" fillId="0" borderId="0"/>
    <xf numFmtId="49" fontId="12" fillId="0" borderId="11">
      <alignment horizontal="center"/>
    </xf>
    <xf numFmtId="49" fontId="12" fillId="0" borderId="11">
      <alignment horizontal="center"/>
    </xf>
    <xf numFmtId="49" fontId="12" fillId="0" borderId="8">
      <alignment horizontal="center"/>
    </xf>
    <xf numFmtId="49" fontId="12" fillId="0" borderId="8">
      <alignment horizontal="center"/>
    </xf>
    <xf numFmtId="49" fontId="12" fillId="0" borderId="5">
      <alignment horizontal="center"/>
    </xf>
    <xf numFmtId="49" fontId="12" fillId="0" borderId="5">
      <alignment horizontal="center" vertical="center" wrapText="1"/>
    </xf>
    <xf numFmtId="49" fontId="12" fillId="0" borderId="5">
      <alignment horizontal="center" vertical="center" wrapText="1"/>
    </xf>
    <xf numFmtId="49" fontId="12" fillId="0" borderId="37">
      <alignment horizontal="center" vertical="center" wrapText="1"/>
    </xf>
    <xf numFmtId="49" fontId="12" fillId="0" borderId="37">
      <alignment horizontal="center" vertical="center" wrapText="1"/>
    </xf>
    <xf numFmtId="0" fontId="13" fillId="32" borderId="43"/>
    <xf numFmtId="0" fontId="13" fillId="32" borderId="43"/>
    <xf numFmtId="4" fontId="12" fillId="0" borderId="5">
      <alignment horizontal="right"/>
    </xf>
    <xf numFmtId="0" fontId="12" fillId="31" borderId="36"/>
    <xf numFmtId="0" fontId="12" fillId="31" borderId="36"/>
    <xf numFmtId="0" fontId="12" fillId="31" borderId="0"/>
    <xf numFmtId="0" fontId="19" fillId="0" borderId="0">
      <alignment horizontal="center" wrapText="1"/>
    </xf>
    <xf numFmtId="0" fontId="19" fillId="0" borderId="0">
      <alignment horizontal="center" wrapText="1"/>
    </xf>
    <xf numFmtId="0" fontId="21" fillId="0" borderId="44"/>
    <xf numFmtId="0" fontId="21" fillId="0" borderId="44"/>
    <xf numFmtId="49" fontId="22" fillId="0" borderId="45">
      <alignment horizontal="right"/>
    </xf>
    <xf numFmtId="49" fontId="22" fillId="0" borderId="45">
      <alignment horizontal="right"/>
    </xf>
    <xf numFmtId="0" fontId="12" fillId="0" borderId="45">
      <alignment horizontal="right"/>
    </xf>
    <xf numFmtId="0" fontId="12" fillId="0" borderId="45">
      <alignment horizontal="right"/>
    </xf>
    <xf numFmtId="0" fontId="21" fillId="0" borderId="14"/>
    <xf numFmtId="0" fontId="21" fillId="0" borderId="14"/>
    <xf numFmtId="0" fontId="12" fillId="0" borderId="37">
      <alignment horizontal="center"/>
    </xf>
    <xf numFmtId="0" fontId="12" fillId="0" borderId="37">
      <alignment horizontal="center"/>
    </xf>
    <xf numFmtId="49" fontId="13" fillId="0" borderId="46">
      <alignment horizontal="center"/>
    </xf>
    <xf numFmtId="49" fontId="13" fillId="0" borderId="46">
      <alignment horizontal="center"/>
    </xf>
    <xf numFmtId="164" fontId="12" fillId="0" borderId="18">
      <alignment horizontal="center"/>
    </xf>
    <xf numFmtId="164" fontId="12" fillId="0" borderId="18">
      <alignment horizontal="center"/>
    </xf>
    <xf numFmtId="0" fontId="12" fillId="0" borderId="47">
      <alignment horizontal="center"/>
    </xf>
    <xf numFmtId="0" fontId="12" fillId="0" borderId="47">
      <alignment horizontal="center"/>
    </xf>
    <xf numFmtId="49" fontId="12" fillId="0" borderId="19">
      <alignment horizontal="center"/>
    </xf>
    <xf numFmtId="49" fontId="12" fillId="0" borderId="19">
      <alignment horizontal="center"/>
    </xf>
    <xf numFmtId="49" fontId="12" fillId="0" borderId="18">
      <alignment horizontal="center"/>
    </xf>
    <xf numFmtId="49" fontId="12" fillId="0" borderId="18">
      <alignment horizontal="center"/>
    </xf>
    <xf numFmtId="0" fontId="12" fillId="0" borderId="18">
      <alignment horizontal="center"/>
    </xf>
    <xf numFmtId="0" fontId="12" fillId="0" borderId="18">
      <alignment horizontal="center"/>
    </xf>
    <xf numFmtId="49" fontId="12" fillId="0" borderId="48">
      <alignment horizontal="center"/>
    </xf>
    <xf numFmtId="49" fontId="12" fillId="0" borderId="48">
      <alignment horizontal="center"/>
    </xf>
    <xf numFmtId="0" fontId="17" fillId="0" borderId="36"/>
    <xf numFmtId="0" fontId="17" fillId="0" borderId="36"/>
    <xf numFmtId="0" fontId="21" fillId="0" borderId="0"/>
    <xf numFmtId="0" fontId="21" fillId="0" borderId="0"/>
    <xf numFmtId="0" fontId="13" fillId="0" borderId="49"/>
    <xf numFmtId="0" fontId="13" fillId="0" borderId="49"/>
    <xf numFmtId="0" fontId="13" fillId="0" borderId="39"/>
    <xf numFmtId="0" fontId="13" fillId="0" borderId="39"/>
    <xf numFmtId="4" fontId="12" fillId="0" borderId="7">
      <alignment horizontal="right"/>
    </xf>
    <xf numFmtId="49" fontId="12" fillId="0" borderId="27">
      <alignment horizontal="center"/>
    </xf>
    <xf numFmtId="49" fontId="12" fillId="0" borderId="27">
      <alignment horizontal="center"/>
    </xf>
    <xf numFmtId="0" fontId="12" fillId="0" borderId="50">
      <alignment horizontal="left" wrapText="1"/>
    </xf>
    <xf numFmtId="0" fontId="12" fillId="0" borderId="50">
      <alignment horizontal="left" wrapText="1"/>
    </xf>
    <xf numFmtId="0" fontId="12" fillId="0" borderId="26">
      <alignment horizontal="left" wrapText="1" indent="1"/>
    </xf>
    <xf numFmtId="0" fontId="12" fillId="0" borderId="26">
      <alignment horizontal="left" wrapText="1" indent="1"/>
    </xf>
    <xf numFmtId="0" fontId="12" fillId="0" borderId="18">
      <alignment horizontal="left" wrapText="1" indent="2"/>
    </xf>
    <xf numFmtId="0" fontId="12" fillId="0" borderId="18">
      <alignment horizontal="left" wrapText="1" indent="2"/>
    </xf>
    <xf numFmtId="0" fontId="13" fillId="32" borderId="51"/>
    <xf numFmtId="0" fontId="13" fillId="32" borderId="51"/>
    <xf numFmtId="0" fontId="12" fillId="31" borderId="23"/>
    <xf numFmtId="0" fontId="12" fillId="31" borderId="23"/>
    <xf numFmtId="0" fontId="19" fillId="0" borderId="0">
      <alignment horizontal="left" wrapText="1"/>
    </xf>
    <xf numFmtId="0" fontId="19" fillId="0" borderId="0">
      <alignment horizontal="left" wrapText="1"/>
    </xf>
    <xf numFmtId="49" fontId="13" fillId="0" borderId="0"/>
    <xf numFmtId="49" fontId="13" fillId="0" borderId="0"/>
    <xf numFmtId="0" fontId="12" fillId="0" borderId="0">
      <alignment horizontal="right"/>
    </xf>
    <xf numFmtId="0" fontId="12" fillId="0" borderId="0">
      <alignment horizontal="right"/>
    </xf>
    <xf numFmtId="49" fontId="12" fillId="0" borderId="0">
      <alignment horizontal="right"/>
    </xf>
    <xf numFmtId="49" fontId="12" fillId="0" borderId="0">
      <alignment horizontal="right"/>
    </xf>
    <xf numFmtId="0" fontId="12" fillId="0" borderId="0">
      <alignment horizontal="left" wrapText="1"/>
    </xf>
    <xf numFmtId="0" fontId="12" fillId="0" borderId="0">
      <alignment horizontal="left" wrapText="1"/>
    </xf>
    <xf numFmtId="0" fontId="12" fillId="0" borderId="14">
      <alignment horizontal="left"/>
    </xf>
    <xf numFmtId="0" fontId="12" fillId="0" borderId="14">
      <alignment horizontal="left"/>
    </xf>
    <xf numFmtId="0" fontId="12" fillId="0" borderId="22">
      <alignment horizontal="left" wrapText="1"/>
    </xf>
    <xf numFmtId="0" fontId="12" fillId="0" borderId="22">
      <alignment horizontal="left" wrapText="1"/>
    </xf>
    <xf numFmtId="0" fontId="12" fillId="0" borderId="40"/>
    <xf numFmtId="0" fontId="12" fillId="0" borderId="40"/>
    <xf numFmtId="0" fontId="14" fillId="0" borderId="52">
      <alignment horizontal="left" wrapText="1"/>
    </xf>
    <xf numFmtId="0" fontId="14" fillId="0" borderId="52">
      <alignment horizontal="left" wrapText="1"/>
    </xf>
    <xf numFmtId="0" fontId="12" fillId="0" borderId="15">
      <alignment horizontal="left" wrapText="1" indent="2"/>
    </xf>
    <xf numFmtId="0" fontId="12" fillId="0" borderId="15">
      <alignment horizontal="left" wrapText="1" indent="2"/>
    </xf>
    <xf numFmtId="49" fontId="12" fillId="0" borderId="0">
      <alignment horizontal="center" wrapText="1"/>
    </xf>
    <xf numFmtId="49" fontId="12" fillId="0" borderId="0">
      <alignment horizontal="center" wrapText="1"/>
    </xf>
    <xf numFmtId="49" fontId="12" fillId="0" borderId="33">
      <alignment horizontal="center" wrapText="1"/>
    </xf>
    <xf numFmtId="49" fontId="12" fillId="0" borderId="33">
      <alignment horizontal="center" wrapText="1"/>
    </xf>
    <xf numFmtId="0" fontId="12" fillId="0" borderId="53"/>
    <xf numFmtId="0" fontId="12" fillId="0" borderId="53"/>
    <xf numFmtId="0" fontId="12" fillId="0" borderId="54">
      <alignment horizontal="center" wrapText="1"/>
    </xf>
    <xf numFmtId="0" fontId="12" fillId="0" borderId="54">
      <alignment horizontal="center" wrapText="1"/>
    </xf>
    <xf numFmtId="0" fontId="13" fillId="32" borderId="36"/>
    <xf numFmtId="0" fontId="13" fillId="32" borderId="36"/>
    <xf numFmtId="49" fontId="12" fillId="0" borderId="25">
      <alignment horizontal="center"/>
    </xf>
    <xf numFmtId="49" fontId="12" fillId="0" borderId="25">
      <alignment horizontal="center"/>
    </xf>
    <xf numFmtId="0" fontId="13" fillId="0" borderId="36"/>
    <xf numFmtId="0" fontId="13" fillId="0" borderId="36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10" fillId="0" borderId="0"/>
    <xf numFmtId="0" fontId="10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30">
    <xf numFmtId="0" fontId="0" fillId="0" borderId="0" xfId="0"/>
    <xf numFmtId="0" fontId="11" fillId="0" borderId="0" xfId="0" applyFont="1" applyAlignment="1" applyProtection="1">
      <alignment horizontal="center" vertical="top"/>
      <protection locked="0"/>
    </xf>
    <xf numFmtId="0" fontId="11" fillId="0" borderId="0" xfId="0" applyFont="1" applyProtection="1">
      <protection locked="0"/>
    </xf>
    <xf numFmtId="0" fontId="23" fillId="0" borderId="0" xfId="0" applyFont="1" applyAlignment="1" applyProtection="1">
      <alignment horizontal="center" vertical="top"/>
      <protection locked="0"/>
    </xf>
    <xf numFmtId="0" fontId="23" fillId="0" borderId="0" xfId="0" applyFont="1" applyProtection="1">
      <protection locked="0"/>
    </xf>
    <xf numFmtId="49" fontId="24" fillId="0" borderId="0" xfId="2" applyNumberFormat="1" applyFont="1" applyAlignment="1" applyProtection="1">
      <alignment horizontal="center" vertical="top"/>
    </xf>
    <xf numFmtId="0" fontId="24" fillId="0" borderId="0" xfId="3" applyNumberFormat="1" applyFont="1" applyProtection="1">
      <alignment horizontal="left"/>
    </xf>
    <xf numFmtId="49" fontId="24" fillId="0" borderId="0" xfId="2" applyNumberFormat="1" applyFont="1" applyProtection="1"/>
    <xf numFmtId="0" fontId="24" fillId="0" borderId="0" xfId="4" applyNumberFormat="1" applyFont="1" applyProtection="1"/>
    <xf numFmtId="0" fontId="23" fillId="30" borderId="0" xfId="1" applyFont="1" applyFill="1" applyAlignment="1">
      <alignment horizontal="right" vertical="center"/>
    </xf>
    <xf numFmtId="0" fontId="25" fillId="0" borderId="6" xfId="6" applyNumberFormat="1" applyFont="1" applyBorder="1" applyAlignment="1" applyProtection="1">
      <alignment horizontal="left" vertical="center" wrapText="1"/>
    </xf>
    <xf numFmtId="4" fontId="25" fillId="0" borderId="6" xfId="7" applyNumberFormat="1" applyFont="1" applyBorder="1" applyProtection="1">
      <alignment horizontal="right"/>
    </xf>
    <xf numFmtId="4" fontId="25" fillId="0" borderId="6" xfId="8" applyNumberFormat="1" applyFont="1" applyBorder="1" applyAlignment="1" applyProtection="1">
      <alignment horizontal="center"/>
    </xf>
    <xf numFmtId="0" fontId="24" fillId="0" borderId="5" xfId="6" applyNumberFormat="1" applyFont="1" applyBorder="1" applyAlignment="1" applyProtection="1">
      <alignment horizontal="left" vertical="center" wrapText="1"/>
    </xf>
    <xf numFmtId="4" fontId="24" fillId="0" borderId="5" xfId="7" applyNumberFormat="1" applyFont="1" applyBorder="1" applyProtection="1">
      <alignment horizontal="right"/>
    </xf>
    <xf numFmtId="4" fontId="25" fillId="0" borderId="10" xfId="7" applyNumberFormat="1" applyFont="1" applyBorder="1" applyProtection="1">
      <alignment horizontal="right"/>
    </xf>
    <xf numFmtId="4" fontId="23" fillId="0" borderId="0" xfId="0" applyNumberFormat="1" applyFont="1" applyProtection="1">
      <protection locked="0"/>
    </xf>
    <xf numFmtId="49" fontId="25" fillId="0" borderId="6" xfId="5" quotePrefix="1" applyNumberFormat="1" applyFont="1" applyBorder="1" applyAlignment="1" applyProtection="1">
      <alignment horizontal="center" vertical="center"/>
    </xf>
    <xf numFmtId="49" fontId="24" fillId="0" borderId="5" xfId="5" quotePrefix="1" applyNumberFormat="1" applyFont="1" applyBorder="1" applyAlignment="1" applyProtection="1">
      <alignment horizontal="center" vertical="center"/>
    </xf>
    <xf numFmtId="0" fontId="24" fillId="0" borderId="5" xfId="6" applyNumberFormat="1" applyFont="1" applyBorder="1" applyAlignment="1" applyProtection="1">
      <alignment vertical="center" wrapText="1"/>
    </xf>
    <xf numFmtId="0" fontId="25" fillId="0" borderId="55" xfId="9" applyNumberFormat="1" applyFont="1" applyBorder="1" applyAlignment="1" applyProtection="1">
      <alignment horizontal="left" wrapText="1"/>
    </xf>
    <xf numFmtId="0" fontId="25" fillId="0" borderId="56" xfId="9" applyNumberFormat="1" applyFont="1" applyBorder="1" applyAlignment="1" applyProtection="1">
      <alignment horizontal="left" wrapText="1"/>
    </xf>
    <xf numFmtId="0" fontId="11" fillId="0" borderId="0" xfId="1" applyFont="1" applyFill="1" applyAlignment="1">
      <alignment horizontal="left" vertical="center" wrapText="1"/>
    </xf>
    <xf numFmtId="0" fontId="26" fillId="0" borderId="0" xfId="0" applyFont="1" applyAlignment="1" applyProtection="1">
      <alignment horizontal="center"/>
      <protection locked="0"/>
    </xf>
    <xf numFmtId="49" fontId="23" fillId="0" borderId="2" xfId="1" applyNumberFormat="1" applyFont="1" applyFill="1" applyBorder="1" applyAlignment="1">
      <alignment horizontal="center" vertical="center" wrapText="1" shrinkToFit="1"/>
    </xf>
    <xf numFmtId="49" fontId="23" fillId="0" borderId="3" xfId="1" applyNumberFormat="1" applyFont="1" applyFill="1" applyBorder="1" applyAlignment="1">
      <alignment horizontal="center" vertical="center" wrapText="1" shrinkToFit="1"/>
    </xf>
    <xf numFmtId="49" fontId="23" fillId="0" borderId="4" xfId="1" applyNumberFormat="1" applyFont="1" applyFill="1" applyBorder="1" applyAlignment="1">
      <alignment horizontal="center" vertical="center" wrapText="1" shrinkToFit="1"/>
    </xf>
    <xf numFmtId="49" fontId="23" fillId="30" borderId="2" xfId="1" applyNumberFormat="1" applyFont="1" applyFill="1" applyBorder="1" applyAlignment="1">
      <alignment horizontal="center" vertical="center" wrapText="1" shrinkToFit="1"/>
    </xf>
    <xf numFmtId="49" fontId="23" fillId="30" borderId="3" xfId="1" applyNumberFormat="1" applyFont="1" applyFill="1" applyBorder="1" applyAlignment="1">
      <alignment horizontal="center" vertical="center" wrapText="1" shrinkToFit="1"/>
    </xf>
    <xf numFmtId="49" fontId="23" fillId="30" borderId="4" xfId="1" applyNumberFormat="1" applyFont="1" applyFill="1" applyBorder="1" applyAlignment="1">
      <alignment horizontal="center" vertical="center" wrapText="1" shrinkToFit="1"/>
    </xf>
  </cellXfs>
  <cellStyles count="415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br" xfId="30"/>
    <cellStyle name="br 2" xfId="31"/>
    <cellStyle name="col" xfId="32"/>
    <cellStyle name="col 2" xfId="33"/>
    <cellStyle name="style0" xfId="34"/>
    <cellStyle name="style0 2" xfId="35"/>
    <cellStyle name="td" xfId="36"/>
    <cellStyle name="td 2" xfId="37"/>
    <cellStyle name="tr" xfId="38"/>
    <cellStyle name="tr 2" xfId="39"/>
    <cellStyle name="xl100" xfId="40"/>
    <cellStyle name="xl100 2" xfId="41"/>
    <cellStyle name="xl101" xfId="42"/>
    <cellStyle name="xl101 2" xfId="43"/>
    <cellStyle name="xl102" xfId="44"/>
    <cellStyle name="xl102 2" xfId="45"/>
    <cellStyle name="xl103" xfId="46"/>
    <cellStyle name="xl103 2" xfId="47"/>
    <cellStyle name="xl104" xfId="48"/>
    <cellStyle name="xl104 2" xfId="49"/>
    <cellStyle name="xl105" xfId="50"/>
    <cellStyle name="xl105 2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20" xfId="80"/>
    <cellStyle name="xl120 2" xfId="81"/>
    <cellStyle name="xl121" xfId="82"/>
    <cellStyle name="xl121 2" xfId="83"/>
    <cellStyle name="xl122" xfId="84"/>
    <cellStyle name="xl122 2" xfId="85"/>
    <cellStyle name="xl123" xfId="86"/>
    <cellStyle name="xl123 2" xfId="87"/>
    <cellStyle name="xl124" xfId="88"/>
    <cellStyle name="xl124 2" xfId="89"/>
    <cellStyle name="xl125" xfId="90"/>
    <cellStyle name="xl125 2" xfId="91"/>
    <cellStyle name="xl126" xfId="92"/>
    <cellStyle name="xl126 2" xfId="93"/>
    <cellStyle name="xl127" xfId="94"/>
    <cellStyle name="xl127 2" xfId="95"/>
    <cellStyle name="xl128" xfId="96"/>
    <cellStyle name="xl128 2" xfId="97"/>
    <cellStyle name="xl129" xfId="98"/>
    <cellStyle name="xl129 2" xfId="99"/>
    <cellStyle name="xl130" xfId="100"/>
    <cellStyle name="xl130 2" xfId="101"/>
    <cellStyle name="xl131" xfId="102"/>
    <cellStyle name="xl131 2" xfId="103"/>
    <cellStyle name="xl132" xfId="104"/>
    <cellStyle name="xl132 2" xfId="105"/>
    <cellStyle name="xl133" xfId="106"/>
    <cellStyle name="xl133 2" xfId="107"/>
    <cellStyle name="xl134" xfId="108"/>
    <cellStyle name="xl134 2" xfId="109"/>
    <cellStyle name="xl135" xfId="110"/>
    <cellStyle name="xl135 2" xfId="111"/>
    <cellStyle name="xl136" xfId="112"/>
    <cellStyle name="xl136 2" xfId="113"/>
    <cellStyle name="xl137" xfId="114"/>
    <cellStyle name="xl137 2" xfId="115"/>
    <cellStyle name="xl138" xfId="116"/>
    <cellStyle name="xl138 2" xfId="117"/>
    <cellStyle name="xl139" xfId="118"/>
    <cellStyle name="xl139 2" xfId="119"/>
    <cellStyle name="xl140" xfId="120"/>
    <cellStyle name="xl140 2" xfId="121"/>
    <cellStyle name="xl141" xfId="122"/>
    <cellStyle name="xl141 2" xfId="123"/>
    <cellStyle name="xl142" xfId="124"/>
    <cellStyle name="xl142 2" xfId="125"/>
    <cellStyle name="xl143" xfId="126"/>
    <cellStyle name="xl143 2" xfId="127"/>
    <cellStyle name="xl144" xfId="128"/>
    <cellStyle name="xl144 2" xfId="129"/>
    <cellStyle name="xl145" xfId="130"/>
    <cellStyle name="xl145 2" xfId="131"/>
    <cellStyle name="xl146" xfId="132"/>
    <cellStyle name="xl146 2" xfId="133"/>
    <cellStyle name="xl147" xfId="134"/>
    <cellStyle name="xl147 2" xfId="135"/>
    <cellStyle name="xl148" xfId="136"/>
    <cellStyle name="xl148 2" xfId="137"/>
    <cellStyle name="xl149" xfId="138"/>
    <cellStyle name="xl149 2" xfId="139"/>
    <cellStyle name="xl150" xfId="140"/>
    <cellStyle name="xl150 2" xfId="141"/>
    <cellStyle name="xl151" xfId="142"/>
    <cellStyle name="xl151 2" xfId="143"/>
    <cellStyle name="xl152" xfId="144"/>
    <cellStyle name="xl152 2" xfId="145"/>
    <cellStyle name="xl153" xfId="146"/>
    <cellStyle name="xl153 2" xfId="147"/>
    <cellStyle name="xl154" xfId="148"/>
    <cellStyle name="xl154 2" xfId="149"/>
    <cellStyle name="xl155" xfId="150"/>
    <cellStyle name="xl155 2" xfId="151"/>
    <cellStyle name="xl156" xfId="152"/>
    <cellStyle name="xl156 2" xfId="153"/>
    <cellStyle name="xl157" xfId="154"/>
    <cellStyle name="xl157 2" xfId="155"/>
    <cellStyle name="xl158" xfId="156"/>
    <cellStyle name="xl158 2" xfId="157"/>
    <cellStyle name="xl159" xfId="158"/>
    <cellStyle name="xl159 2" xfId="159"/>
    <cellStyle name="xl160" xfId="160"/>
    <cellStyle name="xl160 2" xfId="161"/>
    <cellStyle name="xl161" xfId="162"/>
    <cellStyle name="xl161 2" xfId="163"/>
    <cellStyle name="xl162" xfId="164"/>
    <cellStyle name="xl162 2" xfId="165"/>
    <cellStyle name="xl163" xfId="166"/>
    <cellStyle name="xl163 2" xfId="167"/>
    <cellStyle name="xl164" xfId="168"/>
    <cellStyle name="xl164 2" xfId="169"/>
    <cellStyle name="xl165" xfId="170"/>
    <cellStyle name="xl165 2" xfId="171"/>
    <cellStyle name="xl166" xfId="172"/>
    <cellStyle name="xl166 2" xfId="173"/>
    <cellStyle name="xl167" xfId="174"/>
    <cellStyle name="xl167 2" xfId="175"/>
    <cellStyle name="xl168" xfId="176"/>
    <cellStyle name="xl168 2" xfId="177"/>
    <cellStyle name="xl169" xfId="178"/>
    <cellStyle name="xl169 2" xfId="179"/>
    <cellStyle name="xl170" xfId="180"/>
    <cellStyle name="xl170 2" xfId="181"/>
    <cellStyle name="xl171" xfId="182"/>
    <cellStyle name="xl171 2" xfId="183"/>
    <cellStyle name="xl172" xfId="184"/>
    <cellStyle name="xl172 2" xfId="185"/>
    <cellStyle name="xl173" xfId="186"/>
    <cellStyle name="xl173 2" xfId="187"/>
    <cellStyle name="xl174" xfId="188"/>
    <cellStyle name="xl174 2" xfId="189"/>
    <cellStyle name="xl175" xfId="190"/>
    <cellStyle name="xl175 2" xfId="191"/>
    <cellStyle name="xl176" xfId="192"/>
    <cellStyle name="xl176 2" xfId="193"/>
    <cellStyle name="xl177" xfId="194"/>
    <cellStyle name="xl177 2" xfId="195"/>
    <cellStyle name="xl178" xfId="196"/>
    <cellStyle name="xl178 2" xfId="197"/>
    <cellStyle name="xl179" xfId="198"/>
    <cellStyle name="xl179 2" xfId="199"/>
    <cellStyle name="xl180" xfId="200"/>
    <cellStyle name="xl180 2" xfId="201"/>
    <cellStyle name="xl181" xfId="202"/>
    <cellStyle name="xl181 2" xfId="203"/>
    <cellStyle name="xl182" xfId="204"/>
    <cellStyle name="xl182 2" xfId="205"/>
    <cellStyle name="xl183" xfId="206"/>
    <cellStyle name="xl183 2" xfId="207"/>
    <cellStyle name="xl184" xfId="208"/>
    <cellStyle name="xl184 2" xfId="209"/>
    <cellStyle name="xl185" xfId="210"/>
    <cellStyle name="xl185 2" xfId="211"/>
    <cellStyle name="xl186" xfId="212"/>
    <cellStyle name="xl186 2" xfId="213"/>
    <cellStyle name="xl187" xfId="214"/>
    <cellStyle name="xl187 2" xfId="215"/>
    <cellStyle name="xl188" xfId="216"/>
    <cellStyle name="xl188 2" xfId="217"/>
    <cellStyle name="xl189" xfId="218"/>
    <cellStyle name="xl189 2" xfId="219"/>
    <cellStyle name="xl190" xfId="220"/>
    <cellStyle name="xl190 2" xfId="221"/>
    <cellStyle name="xl191" xfId="222"/>
    <cellStyle name="xl191 2" xfId="223"/>
    <cellStyle name="xl192" xfId="224"/>
    <cellStyle name="xl192 2" xfId="225"/>
    <cellStyle name="xl193" xfId="226"/>
    <cellStyle name="xl193 2" xfId="227"/>
    <cellStyle name="xl194" xfId="228"/>
    <cellStyle name="xl194 2" xfId="229"/>
    <cellStyle name="xl195" xfId="230"/>
    <cellStyle name="xl195 2" xfId="231"/>
    <cellStyle name="xl196" xfId="232"/>
    <cellStyle name="xl196 2" xfId="233"/>
    <cellStyle name="xl197" xfId="234"/>
    <cellStyle name="xl197 2" xfId="235"/>
    <cellStyle name="xl198" xfId="236"/>
    <cellStyle name="xl198 2" xfId="237"/>
    <cellStyle name="xl199" xfId="238"/>
    <cellStyle name="xl199 2" xfId="239"/>
    <cellStyle name="xl200" xfId="240"/>
    <cellStyle name="xl200 2" xfId="241"/>
    <cellStyle name="xl201" xfId="242"/>
    <cellStyle name="xl201 2" xfId="243"/>
    <cellStyle name="xl202" xfId="244"/>
    <cellStyle name="xl202 2" xfId="245"/>
    <cellStyle name="xl203" xfId="246"/>
    <cellStyle name="xl203 2" xfId="247"/>
    <cellStyle name="xl204" xfId="248"/>
    <cellStyle name="xl204 2" xfId="249"/>
    <cellStyle name="xl21" xfId="250"/>
    <cellStyle name="xl21 2" xfId="251"/>
    <cellStyle name="xl22" xfId="252"/>
    <cellStyle name="xl22 2" xfId="253"/>
    <cellStyle name="xl23" xfId="254"/>
    <cellStyle name="xl23 2" xfId="255"/>
    <cellStyle name="xl24" xfId="3"/>
    <cellStyle name="xl24 2" xfId="256"/>
    <cellStyle name="xl25" xfId="10"/>
    <cellStyle name="xl25 2" xfId="257"/>
    <cellStyle name="xl26" xfId="258"/>
    <cellStyle name="xl26 2" xfId="259"/>
    <cellStyle name="xl27" xfId="4"/>
    <cellStyle name="xl27 2" xfId="260"/>
    <cellStyle name="xl28" xfId="261"/>
    <cellStyle name="xl28 2" xfId="262"/>
    <cellStyle name="xl29" xfId="263"/>
    <cellStyle name="xl29 2" xfId="264"/>
    <cellStyle name="xl30" xfId="265"/>
    <cellStyle name="xl30 2" xfId="266"/>
    <cellStyle name="xl31" xfId="267"/>
    <cellStyle name="xl31 2" xfId="268"/>
    <cellStyle name="xl32" xfId="9"/>
    <cellStyle name="xl32 2" xfId="269"/>
    <cellStyle name="xl33" xfId="270"/>
    <cellStyle name="xl33 2" xfId="271"/>
    <cellStyle name="xl34" xfId="6"/>
    <cellStyle name="xl34 2" xfId="272"/>
    <cellStyle name="xl35" xfId="273"/>
    <cellStyle name="xl35 2" xfId="274"/>
    <cellStyle name="xl36" xfId="275"/>
    <cellStyle name="xl36 2" xfId="276"/>
    <cellStyle name="xl37" xfId="277"/>
    <cellStyle name="xl37 2" xfId="278"/>
    <cellStyle name="xl38" xfId="279"/>
    <cellStyle name="xl38 2" xfId="280"/>
    <cellStyle name="xl39" xfId="281"/>
    <cellStyle name="xl39 2" xfId="282"/>
    <cellStyle name="xl40" xfId="283"/>
    <cellStyle name="xl40 2" xfId="284"/>
    <cellStyle name="xl41" xfId="285"/>
    <cellStyle name="xl41 2" xfId="286"/>
    <cellStyle name="xl42" xfId="287"/>
    <cellStyle name="xl42 2" xfId="288"/>
    <cellStyle name="xl43" xfId="289"/>
    <cellStyle name="xl43 2" xfId="290"/>
    <cellStyle name="xl44" xfId="291"/>
    <cellStyle name="xl44 2" xfId="292"/>
    <cellStyle name="xl45" xfId="293"/>
    <cellStyle name="xl45 2" xfId="294"/>
    <cellStyle name="xl46" xfId="295"/>
    <cellStyle name="xl46 2" xfId="296"/>
    <cellStyle name="xl47" xfId="297"/>
    <cellStyle name="xl47 2" xfId="298"/>
    <cellStyle name="xl48" xfId="299"/>
    <cellStyle name="xl48 2" xfId="300"/>
    <cellStyle name="xl49" xfId="2"/>
    <cellStyle name="xl49 2" xfId="301"/>
    <cellStyle name="xl50" xfId="302"/>
    <cellStyle name="xl50 2" xfId="303"/>
    <cellStyle name="xl51" xfId="304"/>
    <cellStyle name="xl51 2" xfId="305"/>
    <cellStyle name="xl52" xfId="5"/>
    <cellStyle name="xl52 2" xfId="306"/>
    <cellStyle name="xl53" xfId="307"/>
    <cellStyle name="xl53 2" xfId="308"/>
    <cellStyle name="xl54" xfId="309"/>
    <cellStyle name="xl54 2" xfId="310"/>
    <cellStyle name="xl55" xfId="311"/>
    <cellStyle name="xl55 2" xfId="312"/>
    <cellStyle name="xl56" xfId="7"/>
    <cellStyle name="xl56 2" xfId="313"/>
    <cellStyle name="xl57" xfId="314"/>
    <cellStyle name="xl57 2" xfId="315"/>
    <cellStyle name="xl58" xfId="11"/>
    <cellStyle name="xl58 2" xfId="316"/>
    <cellStyle name="xl59" xfId="317"/>
    <cellStyle name="xl59 2" xfId="318"/>
    <cellStyle name="xl60" xfId="319"/>
    <cellStyle name="xl60 2" xfId="320"/>
    <cellStyle name="xl61" xfId="321"/>
    <cellStyle name="xl61 2" xfId="322"/>
    <cellStyle name="xl62" xfId="323"/>
    <cellStyle name="xl62 2" xfId="324"/>
    <cellStyle name="xl63" xfId="325"/>
    <cellStyle name="xl63 2" xfId="326"/>
    <cellStyle name="xl64" xfId="327"/>
    <cellStyle name="xl64 2" xfId="328"/>
    <cellStyle name="xl65" xfId="329"/>
    <cellStyle name="xl65 2" xfId="330"/>
    <cellStyle name="xl66" xfId="331"/>
    <cellStyle name="xl66 2" xfId="332"/>
    <cellStyle name="xl67" xfId="333"/>
    <cellStyle name="xl67 2" xfId="334"/>
    <cellStyle name="xl68" xfId="335"/>
    <cellStyle name="xl68 2" xfId="336"/>
    <cellStyle name="xl69" xfId="337"/>
    <cellStyle name="xl69 2" xfId="338"/>
    <cellStyle name="xl70" xfId="339"/>
    <cellStyle name="xl70 2" xfId="340"/>
    <cellStyle name="xl71" xfId="341"/>
    <cellStyle name="xl71 2" xfId="342"/>
    <cellStyle name="xl72" xfId="343"/>
    <cellStyle name="xl72 2" xfId="344"/>
    <cellStyle name="xl73" xfId="345"/>
    <cellStyle name="xl73 2" xfId="346"/>
    <cellStyle name="xl74" xfId="347"/>
    <cellStyle name="xl74 2" xfId="348"/>
    <cellStyle name="xl75" xfId="349"/>
    <cellStyle name="xl75 2" xfId="350"/>
    <cellStyle name="xl76" xfId="8"/>
    <cellStyle name="xl76 2" xfId="351"/>
    <cellStyle name="xl77" xfId="352"/>
    <cellStyle name="xl77 2" xfId="353"/>
    <cellStyle name="xl78" xfId="354"/>
    <cellStyle name="xl78 2" xfId="355"/>
    <cellStyle name="xl79" xfId="356"/>
    <cellStyle name="xl79 2" xfId="357"/>
    <cellStyle name="xl80" xfId="358"/>
    <cellStyle name="xl80 2" xfId="359"/>
    <cellStyle name="xl81" xfId="360"/>
    <cellStyle name="xl81 2" xfId="361"/>
    <cellStyle name="xl82" xfId="362"/>
    <cellStyle name="xl82 2" xfId="363"/>
    <cellStyle name="xl83" xfId="364"/>
    <cellStyle name="xl83 2" xfId="365"/>
    <cellStyle name="xl84" xfId="366"/>
    <cellStyle name="xl84 2" xfId="367"/>
    <cellStyle name="xl85" xfId="368"/>
    <cellStyle name="xl85 2" xfId="369"/>
    <cellStyle name="xl86" xfId="370"/>
    <cellStyle name="xl86 2" xfId="371"/>
    <cellStyle name="xl87" xfId="372"/>
    <cellStyle name="xl87 2" xfId="373"/>
    <cellStyle name="xl88" xfId="374"/>
    <cellStyle name="xl88 2" xfId="375"/>
    <cellStyle name="xl89" xfId="376"/>
    <cellStyle name="xl89 2" xfId="377"/>
    <cellStyle name="xl90" xfId="378"/>
    <cellStyle name="xl90 2" xfId="379"/>
    <cellStyle name="xl91" xfId="380"/>
    <cellStyle name="xl91 2" xfId="381"/>
    <cellStyle name="xl92" xfId="382"/>
    <cellStyle name="xl92 2" xfId="383"/>
    <cellStyle name="xl93" xfId="384"/>
    <cellStyle name="xl93 2" xfId="385"/>
    <cellStyle name="xl94" xfId="386"/>
    <cellStyle name="xl94 2" xfId="387"/>
    <cellStyle name="xl95" xfId="388"/>
    <cellStyle name="xl95 2" xfId="389"/>
    <cellStyle name="xl96" xfId="390"/>
    <cellStyle name="xl96 2" xfId="391"/>
    <cellStyle name="xl97" xfId="392"/>
    <cellStyle name="xl97 2" xfId="393"/>
    <cellStyle name="xl98" xfId="394"/>
    <cellStyle name="xl98 2" xfId="395"/>
    <cellStyle name="xl99" xfId="396"/>
    <cellStyle name="xl99 2" xfId="397"/>
    <cellStyle name="Акцент1 2" xfId="398"/>
    <cellStyle name="Акцент2 2" xfId="399"/>
    <cellStyle name="Акцент3 2" xfId="400"/>
    <cellStyle name="Акцент4 2" xfId="401"/>
    <cellStyle name="Акцент5 2" xfId="402"/>
    <cellStyle name="Акцент6 2" xfId="403"/>
    <cellStyle name="Заголовок 4 2" xfId="404"/>
    <cellStyle name="Название 2" xfId="405"/>
    <cellStyle name="Нейтральный 2" xfId="406"/>
    <cellStyle name="Обычный" xfId="0" builtinId="0"/>
    <cellStyle name="Обычный 2" xfId="1"/>
    <cellStyle name="Обычный 3" xfId="407"/>
    <cellStyle name="Обычный 4" xfId="408"/>
    <cellStyle name="Обычный 5" xfId="409"/>
    <cellStyle name="Плохой 2" xfId="410"/>
    <cellStyle name="Пояснение 2" xfId="411"/>
    <cellStyle name="Примечание 2" xfId="412"/>
    <cellStyle name="Текст предупреждения 2" xfId="413"/>
    <cellStyle name="Хороший 2" xfId="4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zoomScale="90" zoomScaleNormal="90" zoomScaleSheetLayoutView="90" workbookViewId="0">
      <selection activeCell="B1" sqref="B1"/>
    </sheetView>
  </sheetViews>
  <sheetFormatPr defaultRowHeight="12.75" x14ac:dyDescent="0.2"/>
  <cols>
    <col min="1" max="1" width="26.85546875" style="3" customWidth="1"/>
    <col min="2" max="2" width="60.7109375" style="4" customWidth="1"/>
    <col min="3" max="3" width="19" style="4" customWidth="1"/>
    <col min="4" max="4" width="18.140625" style="4" customWidth="1"/>
    <col min="5" max="5" width="15.28515625" style="4" customWidth="1"/>
    <col min="6" max="6" width="10.28515625" style="4" bestFit="1" customWidth="1"/>
    <col min="7" max="16384" width="9.140625" style="4"/>
  </cols>
  <sheetData>
    <row r="1" spans="1:6" ht="82.5" customHeight="1" x14ac:dyDescent="0.25">
      <c r="A1" s="1"/>
      <c r="B1" s="2"/>
      <c r="C1" s="22" t="s">
        <v>93</v>
      </c>
      <c r="D1" s="22"/>
      <c r="E1" s="22"/>
    </row>
    <row r="2" spans="1:6" ht="15.75" x14ac:dyDescent="0.25">
      <c r="A2" s="23" t="s">
        <v>55</v>
      </c>
      <c r="B2" s="23"/>
      <c r="C2" s="23"/>
      <c r="D2" s="23"/>
      <c r="E2" s="23"/>
    </row>
    <row r="3" spans="1:6" x14ac:dyDescent="0.2">
      <c r="A3" s="5"/>
      <c r="B3" s="6"/>
      <c r="C3" s="7"/>
      <c r="D3" s="8"/>
      <c r="E3" s="9" t="s">
        <v>0</v>
      </c>
    </row>
    <row r="4" spans="1:6" x14ac:dyDescent="0.2">
      <c r="A4" s="24" t="s">
        <v>1</v>
      </c>
      <c r="B4" s="24" t="s">
        <v>2</v>
      </c>
      <c r="C4" s="24" t="s">
        <v>36</v>
      </c>
      <c r="D4" s="27" t="s">
        <v>92</v>
      </c>
      <c r="E4" s="27" t="s">
        <v>35</v>
      </c>
    </row>
    <row r="5" spans="1:6" x14ac:dyDescent="0.2">
      <c r="A5" s="25"/>
      <c r="B5" s="25"/>
      <c r="C5" s="25"/>
      <c r="D5" s="28"/>
      <c r="E5" s="28"/>
    </row>
    <row r="6" spans="1:6" ht="39.75" customHeight="1" x14ac:dyDescent="0.2">
      <c r="A6" s="26"/>
      <c r="B6" s="26"/>
      <c r="C6" s="26"/>
      <c r="D6" s="29"/>
      <c r="E6" s="29"/>
    </row>
    <row r="7" spans="1:6" x14ac:dyDescent="0.2">
      <c r="A7" s="17" t="s">
        <v>4</v>
      </c>
      <c r="B7" s="10" t="s">
        <v>79</v>
      </c>
      <c r="C7" s="11">
        <f>C8+C13+C19+C22+C36+C30</f>
        <v>45468800</v>
      </c>
      <c r="D7" s="11">
        <f>D8+D13+D19+D22+D36+D30</f>
        <v>16420689.060000001</v>
      </c>
      <c r="E7" s="12">
        <f>D7/C7*100</f>
        <v>36.114190521852343</v>
      </c>
      <c r="F7" s="16"/>
    </row>
    <row r="8" spans="1:6" x14ac:dyDescent="0.2">
      <c r="A8" s="18" t="s">
        <v>5</v>
      </c>
      <c r="B8" s="13" t="s">
        <v>48</v>
      </c>
      <c r="C8" s="14">
        <f>C9</f>
        <v>14130000</v>
      </c>
      <c r="D8" s="14">
        <f>D9</f>
        <v>7088060.4199999999</v>
      </c>
      <c r="E8" s="12">
        <f t="shared" ref="E8:E50" si="0">D8/C8*100</f>
        <v>50.163201840056615</v>
      </c>
    </row>
    <row r="9" spans="1:6" x14ac:dyDescent="0.2">
      <c r="A9" s="18" t="s">
        <v>6</v>
      </c>
      <c r="B9" s="13" t="s">
        <v>80</v>
      </c>
      <c r="C9" s="14">
        <f>C10+C11+C12</f>
        <v>14130000</v>
      </c>
      <c r="D9" s="14">
        <f>D10+D11+D12</f>
        <v>7088060.4199999999</v>
      </c>
      <c r="E9" s="12">
        <f t="shared" si="0"/>
        <v>50.163201840056615</v>
      </c>
    </row>
    <row r="10" spans="1:6" ht="51" x14ac:dyDescent="0.2">
      <c r="A10" s="18" t="s">
        <v>7</v>
      </c>
      <c r="B10" s="13" t="s">
        <v>81</v>
      </c>
      <c r="C10" s="14">
        <v>13894029</v>
      </c>
      <c r="D10" s="14">
        <v>6560776.0499999998</v>
      </c>
      <c r="E10" s="12">
        <f t="shared" si="0"/>
        <v>47.220111963203756</v>
      </c>
    </row>
    <row r="11" spans="1:6" ht="89.25" x14ac:dyDescent="0.2">
      <c r="A11" s="18" t="s">
        <v>8</v>
      </c>
      <c r="B11" s="13" t="s">
        <v>82</v>
      </c>
      <c r="C11" s="14">
        <v>86193</v>
      </c>
      <c r="D11" s="14">
        <v>11874.57</v>
      </c>
      <c r="E11" s="12">
        <f t="shared" si="0"/>
        <v>13.776722007587622</v>
      </c>
    </row>
    <row r="12" spans="1:6" ht="38.25" x14ac:dyDescent="0.2">
      <c r="A12" s="18" t="s">
        <v>9</v>
      </c>
      <c r="B12" s="13" t="s">
        <v>83</v>
      </c>
      <c r="C12" s="14">
        <v>149778</v>
      </c>
      <c r="D12" s="14">
        <v>515409.8</v>
      </c>
      <c r="E12" s="12">
        <f t="shared" si="0"/>
        <v>344.11582475396921</v>
      </c>
    </row>
    <row r="13" spans="1:6" ht="25.5" x14ac:dyDescent="0.2">
      <c r="A13" s="18" t="s">
        <v>10</v>
      </c>
      <c r="B13" s="13" t="s">
        <v>49</v>
      </c>
      <c r="C13" s="14">
        <f>C14</f>
        <v>2168700</v>
      </c>
      <c r="D13" s="14">
        <f>D14</f>
        <v>1144608.1800000002</v>
      </c>
      <c r="E13" s="12">
        <f t="shared" si="0"/>
        <v>52.778539217042479</v>
      </c>
    </row>
    <row r="14" spans="1:6" ht="25.5" x14ac:dyDescent="0.2">
      <c r="A14" s="18" t="s">
        <v>11</v>
      </c>
      <c r="B14" s="13" t="s">
        <v>84</v>
      </c>
      <c r="C14" s="14">
        <f>C15+C16+C17+C18</f>
        <v>2168700</v>
      </c>
      <c r="D14" s="14">
        <f>D15+D16+D17+D18</f>
        <v>1144608.1800000002</v>
      </c>
      <c r="E14" s="12">
        <f t="shared" si="0"/>
        <v>52.778539217042479</v>
      </c>
    </row>
    <row r="15" spans="1:6" ht="76.5" x14ac:dyDescent="0.2">
      <c r="A15" s="18" t="s">
        <v>37</v>
      </c>
      <c r="B15" s="13" t="s">
        <v>44</v>
      </c>
      <c r="C15" s="14">
        <v>786400</v>
      </c>
      <c r="D15" s="14">
        <v>519603.98</v>
      </c>
      <c r="E15" s="12">
        <f t="shared" si="0"/>
        <v>66.073751271617496</v>
      </c>
    </row>
    <row r="16" spans="1:6" ht="89.25" x14ac:dyDescent="0.2">
      <c r="A16" s="18" t="s">
        <v>38</v>
      </c>
      <c r="B16" s="13" t="s">
        <v>45</v>
      </c>
      <c r="C16" s="14">
        <v>5500</v>
      </c>
      <c r="D16" s="14">
        <v>3942.29</v>
      </c>
      <c r="E16" s="12">
        <f t="shared" si="0"/>
        <v>71.677999999999997</v>
      </c>
    </row>
    <row r="17" spans="1:5" ht="76.5" x14ac:dyDescent="0.2">
      <c r="A17" s="18" t="s">
        <v>39</v>
      </c>
      <c r="B17" s="13" t="s">
        <v>46</v>
      </c>
      <c r="C17" s="14">
        <v>1523000</v>
      </c>
      <c r="D17" s="14">
        <v>720034.8</v>
      </c>
      <c r="E17" s="12">
        <f t="shared" si="0"/>
        <v>47.277399868680241</v>
      </c>
    </row>
    <row r="18" spans="1:5" ht="76.5" x14ac:dyDescent="0.2">
      <c r="A18" s="18" t="s">
        <v>40</v>
      </c>
      <c r="B18" s="13" t="s">
        <v>47</v>
      </c>
      <c r="C18" s="14">
        <v>-146200</v>
      </c>
      <c r="D18" s="14">
        <v>-98972.89</v>
      </c>
      <c r="E18" s="12">
        <f t="shared" si="0"/>
        <v>67.696915184678517</v>
      </c>
    </row>
    <row r="19" spans="1:5" x14ac:dyDescent="0.2">
      <c r="A19" s="18" t="s">
        <v>12</v>
      </c>
      <c r="B19" s="13" t="s">
        <v>50</v>
      </c>
      <c r="C19" s="14">
        <f>C20</f>
        <v>76700</v>
      </c>
      <c r="D19" s="14">
        <f>D20</f>
        <v>43928.68</v>
      </c>
      <c r="E19" s="12">
        <f t="shared" si="0"/>
        <v>57.273376792698826</v>
      </c>
    </row>
    <row r="20" spans="1:5" x14ac:dyDescent="0.2">
      <c r="A20" s="18" t="s">
        <v>13</v>
      </c>
      <c r="B20" s="13" t="s">
        <v>85</v>
      </c>
      <c r="C20" s="14">
        <f>C21</f>
        <v>76700</v>
      </c>
      <c r="D20" s="14">
        <f>D21</f>
        <v>43928.68</v>
      </c>
      <c r="E20" s="12">
        <f t="shared" si="0"/>
        <v>57.273376792698826</v>
      </c>
    </row>
    <row r="21" spans="1:5" x14ac:dyDescent="0.2">
      <c r="A21" s="18" t="s">
        <v>14</v>
      </c>
      <c r="B21" s="13" t="s">
        <v>85</v>
      </c>
      <c r="C21" s="14">
        <v>76700</v>
      </c>
      <c r="D21" s="14">
        <v>43928.68</v>
      </c>
      <c r="E21" s="12">
        <f t="shared" si="0"/>
        <v>57.273376792698826</v>
      </c>
    </row>
    <row r="22" spans="1:5" x14ac:dyDescent="0.2">
      <c r="A22" s="18" t="s">
        <v>15</v>
      </c>
      <c r="B22" s="13" t="s">
        <v>51</v>
      </c>
      <c r="C22" s="14">
        <f>C23+C25</f>
        <v>27306000</v>
      </c>
      <c r="D22" s="14">
        <f>D23+D25</f>
        <v>7413674.0200000005</v>
      </c>
      <c r="E22" s="12">
        <f t="shared" si="0"/>
        <v>27.150347982128469</v>
      </c>
    </row>
    <row r="23" spans="1:5" x14ac:dyDescent="0.2">
      <c r="A23" s="18" t="s">
        <v>16</v>
      </c>
      <c r="B23" s="13" t="s">
        <v>86</v>
      </c>
      <c r="C23" s="14">
        <f>C24</f>
        <v>12046000</v>
      </c>
      <c r="D23" s="14">
        <f>D24</f>
        <v>1159597.83</v>
      </c>
      <c r="E23" s="12">
        <f t="shared" si="0"/>
        <v>9.6264139963473347</v>
      </c>
    </row>
    <row r="24" spans="1:5" ht="38.25" x14ac:dyDescent="0.2">
      <c r="A24" s="18" t="s">
        <v>17</v>
      </c>
      <c r="B24" s="13" t="s">
        <v>87</v>
      </c>
      <c r="C24" s="14">
        <v>12046000</v>
      </c>
      <c r="D24" s="14">
        <v>1159597.83</v>
      </c>
      <c r="E24" s="12">
        <f t="shared" si="0"/>
        <v>9.6264139963473347</v>
      </c>
    </row>
    <row r="25" spans="1:5" x14ac:dyDescent="0.2">
      <c r="A25" s="18" t="s">
        <v>18</v>
      </c>
      <c r="B25" s="13" t="s">
        <v>88</v>
      </c>
      <c r="C25" s="14">
        <f>C26+C28</f>
        <v>15260000</v>
      </c>
      <c r="D25" s="14">
        <f>D26+D28</f>
        <v>6254076.1900000004</v>
      </c>
      <c r="E25" s="12">
        <f t="shared" si="0"/>
        <v>40.983461271297514</v>
      </c>
    </row>
    <row r="26" spans="1:5" x14ac:dyDescent="0.2">
      <c r="A26" s="18" t="s">
        <v>19</v>
      </c>
      <c r="B26" s="13" t="s">
        <v>89</v>
      </c>
      <c r="C26" s="14">
        <f>C27</f>
        <v>11122000</v>
      </c>
      <c r="D26" s="14">
        <f>D27</f>
        <v>5560010.7400000002</v>
      </c>
      <c r="E26" s="12">
        <f t="shared" si="0"/>
        <v>49.991105376730808</v>
      </c>
    </row>
    <row r="27" spans="1:5" ht="25.5" x14ac:dyDescent="0.2">
      <c r="A27" s="18" t="s">
        <v>20</v>
      </c>
      <c r="B27" s="13" t="s">
        <v>90</v>
      </c>
      <c r="C27" s="14">
        <v>11122000</v>
      </c>
      <c r="D27" s="14">
        <v>5560010.7400000002</v>
      </c>
      <c r="E27" s="12">
        <f t="shared" si="0"/>
        <v>49.991105376730808</v>
      </c>
    </row>
    <row r="28" spans="1:5" x14ac:dyDescent="0.2">
      <c r="A28" s="18" t="s">
        <v>21</v>
      </c>
      <c r="B28" s="13" t="s">
        <v>91</v>
      </c>
      <c r="C28" s="14">
        <f>C29</f>
        <v>4138000</v>
      </c>
      <c r="D28" s="14">
        <f>D29</f>
        <v>694065.45</v>
      </c>
      <c r="E28" s="12">
        <f t="shared" si="0"/>
        <v>16.772968825519573</v>
      </c>
    </row>
    <row r="29" spans="1:5" ht="25.5" x14ac:dyDescent="0.2">
      <c r="A29" s="18" t="s">
        <v>22</v>
      </c>
      <c r="B29" s="13" t="s">
        <v>78</v>
      </c>
      <c r="C29" s="14">
        <v>4138000</v>
      </c>
      <c r="D29" s="14">
        <v>694065.45</v>
      </c>
      <c r="E29" s="12">
        <f t="shared" si="0"/>
        <v>16.772968825519573</v>
      </c>
    </row>
    <row r="30" spans="1:5" ht="37.5" customHeight="1" x14ac:dyDescent="0.2">
      <c r="A30" s="18" t="s">
        <v>23</v>
      </c>
      <c r="B30" s="13" t="s">
        <v>52</v>
      </c>
      <c r="C30" s="14">
        <f>C31+C34</f>
        <v>1637400</v>
      </c>
      <c r="D30" s="14">
        <f>D31+D34</f>
        <v>730417.76</v>
      </c>
      <c r="E30" s="12">
        <f t="shared" si="0"/>
        <v>44.608388909246365</v>
      </c>
    </row>
    <row r="31" spans="1:5" ht="63.75" x14ac:dyDescent="0.2">
      <c r="A31" s="18" t="s">
        <v>24</v>
      </c>
      <c r="B31" s="13" t="s">
        <v>77</v>
      </c>
      <c r="C31" s="14">
        <f>C32</f>
        <v>1382400</v>
      </c>
      <c r="D31" s="14">
        <f>D32</f>
        <v>650720.99</v>
      </c>
      <c r="E31" s="12">
        <f t="shared" si="0"/>
        <v>47.071830873842593</v>
      </c>
    </row>
    <row r="32" spans="1:5" ht="51" x14ac:dyDescent="0.2">
      <c r="A32" s="18" t="s">
        <v>25</v>
      </c>
      <c r="B32" s="13" t="s">
        <v>76</v>
      </c>
      <c r="C32" s="14">
        <f>C33</f>
        <v>1382400</v>
      </c>
      <c r="D32" s="14">
        <f>D33</f>
        <v>650720.99</v>
      </c>
      <c r="E32" s="12">
        <f t="shared" si="0"/>
        <v>47.071830873842593</v>
      </c>
    </row>
    <row r="33" spans="1:5" ht="63.75" x14ac:dyDescent="0.2">
      <c r="A33" s="18" t="s">
        <v>26</v>
      </c>
      <c r="B33" s="13" t="s">
        <v>75</v>
      </c>
      <c r="C33" s="14">
        <v>1382400</v>
      </c>
      <c r="D33" s="14">
        <v>650720.99</v>
      </c>
      <c r="E33" s="12">
        <f t="shared" si="0"/>
        <v>47.071830873842593</v>
      </c>
    </row>
    <row r="34" spans="1:5" ht="25.5" x14ac:dyDescent="0.2">
      <c r="A34" s="18" t="s">
        <v>27</v>
      </c>
      <c r="B34" s="13" t="s">
        <v>74</v>
      </c>
      <c r="C34" s="14">
        <f>C35</f>
        <v>255000</v>
      </c>
      <c r="D34" s="14">
        <f>D35</f>
        <v>79696.77</v>
      </c>
      <c r="E34" s="12">
        <f t="shared" si="0"/>
        <v>31.25363529411765</v>
      </c>
    </row>
    <row r="35" spans="1:5" ht="25.5" x14ac:dyDescent="0.2">
      <c r="A35" s="18" t="s">
        <v>28</v>
      </c>
      <c r="B35" s="13" t="s">
        <v>73</v>
      </c>
      <c r="C35" s="14">
        <v>255000</v>
      </c>
      <c r="D35" s="14">
        <v>79696.77</v>
      </c>
      <c r="E35" s="12">
        <f t="shared" si="0"/>
        <v>31.25363529411765</v>
      </c>
    </row>
    <row r="36" spans="1:5" ht="25.5" x14ac:dyDescent="0.2">
      <c r="A36" s="18" t="s">
        <v>29</v>
      </c>
      <c r="B36" s="13" t="s">
        <v>53</v>
      </c>
      <c r="C36" s="14">
        <f t="shared" ref="C36:D38" si="1">C37</f>
        <v>150000</v>
      </c>
      <c r="D36" s="14">
        <f t="shared" si="1"/>
        <v>0</v>
      </c>
      <c r="E36" s="12">
        <f t="shared" si="0"/>
        <v>0</v>
      </c>
    </row>
    <row r="37" spans="1:5" ht="25.5" x14ac:dyDescent="0.2">
      <c r="A37" s="18" t="s">
        <v>30</v>
      </c>
      <c r="B37" s="13" t="s">
        <v>72</v>
      </c>
      <c r="C37" s="14">
        <f t="shared" si="1"/>
        <v>150000</v>
      </c>
      <c r="D37" s="14">
        <f t="shared" si="1"/>
        <v>0</v>
      </c>
      <c r="E37" s="12">
        <f t="shared" si="0"/>
        <v>0</v>
      </c>
    </row>
    <row r="38" spans="1:5" ht="25.5" x14ac:dyDescent="0.2">
      <c r="A38" s="18" t="s">
        <v>31</v>
      </c>
      <c r="B38" s="13" t="s">
        <v>71</v>
      </c>
      <c r="C38" s="14">
        <f t="shared" si="1"/>
        <v>150000</v>
      </c>
      <c r="D38" s="14">
        <f t="shared" si="1"/>
        <v>0</v>
      </c>
      <c r="E38" s="12">
        <f t="shared" si="0"/>
        <v>0</v>
      </c>
    </row>
    <row r="39" spans="1:5" ht="38.25" x14ac:dyDescent="0.2">
      <c r="A39" s="18" t="s">
        <v>32</v>
      </c>
      <c r="B39" s="13" t="s">
        <v>70</v>
      </c>
      <c r="C39" s="14">
        <v>150000</v>
      </c>
      <c r="D39" s="14">
        <v>0</v>
      </c>
      <c r="E39" s="12">
        <f t="shared" si="0"/>
        <v>0</v>
      </c>
    </row>
    <row r="40" spans="1:5" x14ac:dyDescent="0.2">
      <c r="A40" s="18" t="s">
        <v>33</v>
      </c>
      <c r="B40" s="13" t="s">
        <v>54</v>
      </c>
      <c r="C40" s="14">
        <f>C41</f>
        <v>16431014.060000001</v>
      </c>
      <c r="D40" s="14">
        <f>D41</f>
        <v>0</v>
      </c>
      <c r="E40" s="12">
        <f t="shared" si="0"/>
        <v>0</v>
      </c>
    </row>
    <row r="41" spans="1:5" ht="25.5" x14ac:dyDescent="0.2">
      <c r="A41" s="18" t="s">
        <v>34</v>
      </c>
      <c r="B41" s="13" t="s">
        <v>69</v>
      </c>
      <c r="C41" s="14">
        <f>C47+C42</f>
        <v>16431014.060000001</v>
      </c>
      <c r="D41" s="14">
        <f>D47+D42</f>
        <v>0</v>
      </c>
      <c r="E41" s="12">
        <f t="shared" si="0"/>
        <v>0</v>
      </c>
    </row>
    <row r="42" spans="1:5" ht="25.5" x14ac:dyDescent="0.2">
      <c r="A42" s="18" t="s">
        <v>58</v>
      </c>
      <c r="B42" s="13" t="s">
        <v>68</v>
      </c>
      <c r="C42" s="14">
        <f>C43+C45</f>
        <v>16430814.060000001</v>
      </c>
      <c r="D42" s="14">
        <f>D43+D45</f>
        <v>0</v>
      </c>
      <c r="E42" s="12">
        <f t="shared" si="0"/>
        <v>0</v>
      </c>
    </row>
    <row r="43" spans="1:5" ht="38.25" x14ac:dyDescent="0.2">
      <c r="A43" s="18" t="s">
        <v>62</v>
      </c>
      <c r="B43" s="13" t="s">
        <v>67</v>
      </c>
      <c r="C43" s="14">
        <f>C44</f>
        <v>8416806.1600000001</v>
      </c>
      <c r="D43" s="14">
        <f>D44</f>
        <v>0</v>
      </c>
      <c r="E43" s="12"/>
    </row>
    <row r="44" spans="1:5" ht="25.5" x14ac:dyDescent="0.2">
      <c r="A44" s="18" t="s">
        <v>61</v>
      </c>
      <c r="B44" s="13" t="s">
        <v>56</v>
      </c>
      <c r="C44" s="14">
        <v>8416806.1600000001</v>
      </c>
      <c r="D44" s="14">
        <v>0</v>
      </c>
      <c r="E44" s="12">
        <f t="shared" si="0"/>
        <v>0</v>
      </c>
    </row>
    <row r="45" spans="1:5" x14ac:dyDescent="0.2">
      <c r="A45" s="18" t="s">
        <v>59</v>
      </c>
      <c r="B45" s="19" t="s">
        <v>63</v>
      </c>
      <c r="C45" s="14">
        <v>8014007.9000000004</v>
      </c>
      <c r="D45" s="14">
        <v>0</v>
      </c>
      <c r="E45" s="12">
        <f t="shared" si="0"/>
        <v>0</v>
      </c>
    </row>
    <row r="46" spans="1:5" x14ac:dyDescent="0.2">
      <c r="A46" s="18" t="s">
        <v>60</v>
      </c>
      <c r="B46" s="13" t="s">
        <v>57</v>
      </c>
      <c r="C46" s="14">
        <v>8014007.9000000004</v>
      </c>
      <c r="D46" s="14">
        <v>0</v>
      </c>
      <c r="E46" s="12">
        <f t="shared" si="0"/>
        <v>0</v>
      </c>
    </row>
    <row r="47" spans="1:5" x14ac:dyDescent="0.2">
      <c r="A47" s="18" t="s">
        <v>41</v>
      </c>
      <c r="B47" s="13" t="s">
        <v>64</v>
      </c>
      <c r="C47" s="14">
        <f t="shared" ref="C47:D48" si="2">C48</f>
        <v>200</v>
      </c>
      <c r="D47" s="14">
        <f t="shared" si="2"/>
        <v>0</v>
      </c>
      <c r="E47" s="12">
        <f t="shared" si="0"/>
        <v>0</v>
      </c>
    </row>
    <row r="48" spans="1:5" ht="25.5" x14ac:dyDescent="0.2">
      <c r="A48" s="18" t="s">
        <v>42</v>
      </c>
      <c r="B48" s="13" t="s">
        <v>65</v>
      </c>
      <c r="C48" s="14">
        <f t="shared" si="2"/>
        <v>200</v>
      </c>
      <c r="D48" s="14">
        <f t="shared" si="2"/>
        <v>0</v>
      </c>
      <c r="E48" s="12">
        <f t="shared" si="0"/>
        <v>0</v>
      </c>
    </row>
    <row r="49" spans="1:5" ht="25.5" x14ac:dyDescent="0.2">
      <c r="A49" s="18" t="s">
        <v>43</v>
      </c>
      <c r="B49" s="13" t="s">
        <v>66</v>
      </c>
      <c r="C49" s="14">
        <v>200</v>
      </c>
      <c r="D49" s="14">
        <v>0</v>
      </c>
      <c r="E49" s="12">
        <f t="shared" si="0"/>
        <v>0</v>
      </c>
    </row>
    <row r="50" spans="1:5" x14ac:dyDescent="0.2">
      <c r="A50" s="20" t="s">
        <v>3</v>
      </c>
      <c r="B50" s="21"/>
      <c r="C50" s="15">
        <f>C40+C7</f>
        <v>61899814.060000002</v>
      </c>
      <c r="D50" s="15">
        <f>D41+D7</f>
        <v>16420689.060000001</v>
      </c>
      <c r="E50" s="12">
        <f t="shared" si="0"/>
        <v>26.527848765560574</v>
      </c>
    </row>
    <row r="51" spans="1:5" x14ac:dyDescent="0.2">
      <c r="C51" s="16"/>
      <c r="D51" s="16"/>
    </row>
    <row r="52" spans="1:5" x14ac:dyDescent="0.2">
      <c r="C52" s="16"/>
      <c r="D52" s="16"/>
    </row>
  </sheetData>
  <autoFilter ref="A6:E50"/>
  <mergeCells count="8">
    <mergeCell ref="A50:B50"/>
    <mergeCell ref="C1:E1"/>
    <mergeCell ref="A2:E2"/>
    <mergeCell ref="A4:A6"/>
    <mergeCell ref="B4:B6"/>
    <mergeCell ref="C4:C6"/>
    <mergeCell ref="D4:D6"/>
    <mergeCell ref="E4:E6"/>
  </mergeCells>
  <pageMargins left="0.54" right="0.23622047244094491" top="0.38" bottom="0.17" header="0.17" footer="0"/>
  <pageSetup paperSize="9" scale="68" fitToHeight="0" orientation="portrait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Рыжикова</cp:lastModifiedBy>
  <cp:lastPrinted>2019-06-05T07:22:46Z</cp:lastPrinted>
  <dcterms:created xsi:type="dcterms:W3CDTF">2017-04-17T08:10:55Z</dcterms:created>
  <dcterms:modified xsi:type="dcterms:W3CDTF">2019-08-06T12:02:36Z</dcterms:modified>
</cp:coreProperties>
</file>