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E27" i="1"/>
  <c r="C28" i="1"/>
  <c r="E20" i="1" l="1"/>
  <c r="E21" i="1"/>
  <c r="E22" i="1"/>
  <c r="E9" i="1" l="1"/>
  <c r="E24" i="1" l="1"/>
  <c r="E16" i="1"/>
  <c r="E26" i="1" l="1"/>
  <c r="E25" i="1"/>
  <c r="E23" i="1"/>
  <c r="E19" i="1"/>
  <c r="E18" i="1"/>
  <c r="E17" i="1"/>
  <c r="E15" i="1"/>
  <c r="E14" i="1"/>
  <c r="E11" i="1"/>
  <c r="C7" i="1"/>
  <c r="E8" i="1"/>
  <c r="D7" i="1"/>
  <c r="E6" i="1"/>
  <c r="D5" i="1"/>
  <c r="C5" i="1"/>
  <c r="E5" i="1" l="1"/>
  <c r="E7" i="1"/>
  <c r="D10" i="1"/>
  <c r="D12" i="1" s="1"/>
  <c r="C10" i="1"/>
  <c r="C12" i="1" s="1"/>
  <c r="E28" i="1"/>
  <c r="E10" i="1" l="1"/>
  <c r="E12" i="1"/>
  <c r="D29" i="1"/>
</calcChain>
</file>

<file path=xl/sharedStrings.xml><?xml version="1.0" encoding="utf-8"?>
<sst xmlns="http://schemas.openxmlformats.org/spreadsheetml/2006/main" count="47" uniqueCount="45">
  <si>
    <t>(руб.)</t>
  </si>
  <si>
    <t xml:space="preserve">КБК </t>
  </si>
  <si>
    <t>Уточненные плановые значения</t>
  </si>
  <si>
    <t>Кассовое исполнение</t>
  </si>
  <si>
    <t xml:space="preserve">Процент исполнения </t>
  </si>
  <si>
    <t>Доходы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</si>
  <si>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</si>
  <si>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</si>
  <si>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</si>
  <si>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Итого доходов</t>
  </si>
  <si>
    <t>Всего доходов</t>
  </si>
  <si>
    <t>Расходы</t>
  </si>
  <si>
    <t>Средства местного бюджета - софинансирование на строительство автомобильной дороги</t>
  </si>
  <si>
    <t>922 04092202111280 244</t>
  </si>
  <si>
    <t>Средства местного бюджета - софинансирование на капитальный ремонт и ремонт сети автомобильных дорог общего пользования и искусственных сооружений на них</t>
  </si>
  <si>
    <t>Средства местного бюджета - содержание сети автомобильных дорог общего пользования и искусственных сооружений на них</t>
  </si>
  <si>
    <t>Итого расходов</t>
  </si>
  <si>
    <t>Средства федерального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</si>
  <si>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040922022R0180 414</t>
  </si>
  <si>
    <t>Средства областного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</si>
  <si>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040922022L0180 414</t>
  </si>
  <si>
    <t>000 1 00 00000 00 0000 000</t>
  </si>
  <si>
    <t>100 1 03 02000 01 0000 110</t>
  </si>
  <si>
    <t>Средства местного бюджета- капитальный ремонт и ремонт сети автомобильных дорог общего пользования и искусственных сооружений на них</t>
  </si>
  <si>
    <t>Межбюджетные трансферты, передаваемые бюджету муниципального района из бюджетов поселений на осуществление полномочий по решению вопросов местного значения в соответствии с заключенными соглашениями</t>
  </si>
  <si>
    <t>922 2 00 00000 00 0000 000</t>
  </si>
  <si>
    <t>922 2 02 40014 05 0000 151</t>
  </si>
  <si>
    <t>922 0409 22 0 20 81610 244        922 0409 22 0 15 84240 811           922 0409 22 0 16 84240 811</t>
  </si>
  <si>
    <t>922 2 02 20216 05 0000 151</t>
  </si>
  <si>
    <t>Средства областного бюджета-капитальный ремонт и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</si>
  <si>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 xml:space="preserve">922 0409 22 0 21 S6170 243         922 0409 22 0 21 S6170 244          </t>
  </si>
  <si>
    <t xml:space="preserve">922 0409 22 0 21 81610 243           922 0409 22 0 15 84240 243            922 0409 22 0 21 81610 244           922 0409 22 0 15 84240 244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</si>
  <si>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</si>
  <si>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Информация об исполнении бюджетных ассигнований дорожного фонда Трубчевского муниципального района в 2020 году</t>
  </si>
  <si>
    <t>Субсидии бюджетам муниципальных районов на обеспечение сохранности автомобильных дорог общего пользования местного значения и условий безопасности движения по ним за счет средств дорожного фонда в рамках реализации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 в 2020 году</t>
  </si>
  <si>
    <t>Остаток на счете бюджета муниципального района по состоянию на 01.01.20г.</t>
  </si>
  <si>
    <t>Средства местного бюджета - изготовление проектно-сметной документации, строительный контроль по ремонту автомобильных дорог</t>
  </si>
  <si>
    <t xml:space="preserve">922 0409 22 0 21 81610 243             922 0409 22 0 15 84240 243           922 0409 22 0 21 81610 244             922 0409 22 0 15 84240 244            </t>
  </si>
  <si>
    <t>Средства местного бюджета - разработка проекта организации дорожного движения</t>
  </si>
  <si>
    <t>922 0409 22 0 20 81610  244</t>
  </si>
  <si>
    <t xml:space="preserve">Средства местного бюджета - приобретение основных средств и материалов по программе «Формирование законопослушного поведения участников дорожного движения» </t>
  </si>
  <si>
    <t>922 0409 22 0 15 84240 244</t>
  </si>
  <si>
    <t>922 0409 22 0 15 84240 414</t>
  </si>
  <si>
    <t>Средства местного бюджета - межевание дорог в целях нового строительства</t>
  </si>
  <si>
    <t xml:space="preserve">Остаток дорожного фонда по состоянию на 01.01.21г.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</si>
</sst>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/>
    <xf numFmtId="164" fontId="7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8" fillId="0" borderId="0" xfId="0" applyFont="1"/>
    <xf numFmtId="0" fontId="2" fillId="0" borderId="0" xfId="0" applyFont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22" workbookViewId="0">
      <selection activeCell="A30" sqref="A30"/>
    </sheetView>
  </sheetViews>
  <sheetFormatPr defaultRowHeight="15" x14ac:dyDescent="0.25"/>
  <cols>
    <col min="1" max="1" width="23.7109375" style="32" customWidth="1"/>
    <col min="2" max="2" width="27.85546875" style="32" customWidth="1"/>
    <col min="3" max="3" width="13.140625" style="32" customWidth="1"/>
    <col min="4" max="4" width="12.85546875" style="32" customWidth="1"/>
    <col min="5" max="5" width="7.5703125" style="32" customWidth="1"/>
  </cols>
  <sheetData>
    <row r="1" spans="1:5" ht="29.25" customHeight="1" x14ac:dyDescent="0.25">
      <c r="A1" s="33" t="s">
        <v>33</v>
      </c>
      <c r="B1" s="33"/>
      <c r="C1" s="33"/>
      <c r="D1" s="33"/>
      <c r="E1" s="33"/>
    </row>
    <row r="2" spans="1:5" x14ac:dyDescent="0.25">
      <c r="A2" s="2"/>
      <c r="B2" s="3"/>
      <c r="C2" s="3"/>
      <c r="D2" s="3"/>
      <c r="E2" s="3" t="s">
        <v>0</v>
      </c>
    </row>
    <row r="3" spans="1:5" ht="33.75" x14ac:dyDescent="0.25">
      <c r="A3" s="4" t="s">
        <v>1</v>
      </c>
      <c r="B3" s="5"/>
      <c r="C3" s="6" t="s">
        <v>2</v>
      </c>
      <c r="D3" s="6" t="s">
        <v>3</v>
      </c>
      <c r="E3" s="6" t="s">
        <v>4</v>
      </c>
    </row>
    <row r="4" spans="1:5" x14ac:dyDescent="0.25">
      <c r="A4" s="4"/>
      <c r="B4" s="7" t="s">
        <v>5</v>
      </c>
      <c r="C4" s="8"/>
      <c r="D4" s="8"/>
      <c r="E4" s="8"/>
    </row>
    <row r="5" spans="1:5" ht="26.25" customHeight="1" x14ac:dyDescent="0.25">
      <c r="A5" s="9" t="s">
        <v>21</v>
      </c>
      <c r="B5" s="10" t="s">
        <v>6</v>
      </c>
      <c r="C5" s="11">
        <f>C6</f>
        <v>10145522</v>
      </c>
      <c r="D5" s="11">
        <f>D6</f>
        <v>9359660.5899999999</v>
      </c>
      <c r="E5" s="12">
        <f>D5/C5*100</f>
        <v>92.254105702988966</v>
      </c>
    </row>
    <row r="6" spans="1:5" ht="55.5" customHeight="1" x14ac:dyDescent="0.25">
      <c r="A6" s="13" t="s">
        <v>22</v>
      </c>
      <c r="B6" s="14" t="s">
        <v>7</v>
      </c>
      <c r="C6" s="11">
        <v>10145522</v>
      </c>
      <c r="D6" s="11">
        <v>9359660.5899999999</v>
      </c>
      <c r="E6" s="12">
        <f>D6/C6*100</f>
        <v>92.254105702988966</v>
      </c>
    </row>
    <row r="7" spans="1:5" x14ac:dyDescent="0.25">
      <c r="A7" s="13" t="s">
        <v>25</v>
      </c>
      <c r="B7" s="14" t="s">
        <v>8</v>
      </c>
      <c r="C7" s="11">
        <f>C8+C9</f>
        <v>40908168.469999999</v>
      </c>
      <c r="D7" s="11">
        <f>D8+D9</f>
        <v>40282947.469999999</v>
      </c>
      <c r="E7" s="12">
        <f>D7/C7*100</f>
        <v>98.471647537927538</v>
      </c>
    </row>
    <row r="8" spans="1:5" ht="195" customHeight="1" x14ac:dyDescent="0.25">
      <c r="A8" s="15" t="s">
        <v>28</v>
      </c>
      <c r="B8" s="10" t="s">
        <v>34</v>
      </c>
      <c r="C8" s="11">
        <v>24658494.399999999</v>
      </c>
      <c r="D8" s="11">
        <v>24658489.890000001</v>
      </c>
      <c r="E8" s="12">
        <f t="shared" ref="E8:E9" si="0">D8/C8*100</f>
        <v>99.999981710156646</v>
      </c>
    </row>
    <row r="9" spans="1:5" ht="105" customHeight="1" x14ac:dyDescent="0.25">
      <c r="A9" s="15" t="s">
        <v>26</v>
      </c>
      <c r="B9" s="10" t="s">
        <v>24</v>
      </c>
      <c r="C9" s="11">
        <v>16249674.07</v>
      </c>
      <c r="D9" s="11">
        <v>15624457.58</v>
      </c>
      <c r="E9" s="12">
        <f t="shared" si="0"/>
        <v>96.152436736228026</v>
      </c>
    </row>
    <row r="10" spans="1:5" x14ac:dyDescent="0.25">
      <c r="A10" s="16"/>
      <c r="B10" s="17" t="s">
        <v>9</v>
      </c>
      <c r="C10" s="18">
        <f>C5+C7</f>
        <v>51053690.469999999</v>
      </c>
      <c r="D10" s="18">
        <f>D5+D7</f>
        <v>49642608.060000002</v>
      </c>
      <c r="E10" s="12">
        <f>D10/C10*100</f>
        <v>97.23608147225093</v>
      </c>
    </row>
    <row r="11" spans="1:5" ht="40.5" customHeight="1" x14ac:dyDescent="0.25">
      <c r="A11" s="16"/>
      <c r="B11" s="10" t="s">
        <v>35</v>
      </c>
      <c r="C11" s="11">
        <v>1456423.02</v>
      </c>
      <c r="D11" s="11">
        <v>1456423.02</v>
      </c>
      <c r="E11" s="12">
        <f>D11/C11*100</f>
        <v>100</v>
      </c>
    </row>
    <row r="12" spans="1:5" x14ac:dyDescent="0.25">
      <c r="A12" s="16"/>
      <c r="B12" s="17" t="s">
        <v>10</v>
      </c>
      <c r="C12" s="18">
        <f>C10+C11</f>
        <v>52510113.490000002</v>
      </c>
      <c r="D12" s="18">
        <f>D10+D11</f>
        <v>51099031.080000006</v>
      </c>
      <c r="E12" s="12">
        <f>D12/C12*100</f>
        <v>97.312741648770711</v>
      </c>
    </row>
    <row r="13" spans="1:5" x14ac:dyDescent="0.25">
      <c r="A13" s="4"/>
      <c r="B13" s="19" t="s">
        <v>11</v>
      </c>
      <c r="C13" s="20"/>
      <c r="D13" s="20"/>
      <c r="E13" s="12"/>
    </row>
    <row r="14" spans="1:5" ht="135.75" hidden="1" customHeight="1" x14ac:dyDescent="0.25">
      <c r="A14" s="21" t="s">
        <v>18</v>
      </c>
      <c r="B14" s="10" t="s">
        <v>17</v>
      </c>
      <c r="C14" s="11">
        <v>0</v>
      </c>
      <c r="D14" s="11">
        <v>0</v>
      </c>
      <c r="E14" s="12" t="e">
        <f t="shared" ref="E14:E28" si="1">D14/C14*100</f>
        <v>#DIV/0!</v>
      </c>
    </row>
    <row r="15" spans="1:5" ht="114.75" hidden="1" x14ac:dyDescent="0.25">
      <c r="A15" s="21" t="s">
        <v>18</v>
      </c>
      <c r="B15" s="10" t="s">
        <v>19</v>
      </c>
      <c r="C15" s="11"/>
      <c r="D15" s="11"/>
      <c r="E15" s="12" t="e">
        <f t="shared" si="1"/>
        <v>#DIV/0!</v>
      </c>
    </row>
    <row r="16" spans="1:5" ht="141" customHeight="1" x14ac:dyDescent="0.25">
      <c r="A16" s="15" t="s">
        <v>30</v>
      </c>
      <c r="B16" s="10" t="s">
        <v>29</v>
      </c>
      <c r="C16" s="11">
        <v>24658494.399999999</v>
      </c>
      <c r="D16" s="11">
        <v>24658489.890000001</v>
      </c>
      <c r="E16" s="12">
        <f t="shared" si="1"/>
        <v>99.999981710156646</v>
      </c>
    </row>
    <row r="17" spans="1:7" ht="88.5" hidden="1" customHeight="1" x14ac:dyDescent="0.25">
      <c r="A17" s="15" t="s">
        <v>13</v>
      </c>
      <c r="B17" s="10"/>
      <c r="C17" s="22"/>
      <c r="D17" s="22"/>
      <c r="E17" s="12" t="e">
        <f t="shared" si="1"/>
        <v>#DIV/0!</v>
      </c>
    </row>
    <row r="18" spans="1:7" ht="59.25" hidden="1" customHeight="1" x14ac:dyDescent="0.25">
      <c r="A18" s="15" t="s">
        <v>20</v>
      </c>
      <c r="B18" s="10" t="s">
        <v>12</v>
      </c>
      <c r="C18" s="11"/>
      <c r="D18" s="11"/>
      <c r="E18" s="12" t="e">
        <f t="shared" si="1"/>
        <v>#DIV/0!</v>
      </c>
    </row>
    <row r="19" spans="1:7" s="1" customFormat="1" ht="88.5" customHeight="1" x14ac:dyDescent="0.25">
      <c r="A19" s="15" t="s">
        <v>30</v>
      </c>
      <c r="B19" s="10" t="s">
        <v>14</v>
      </c>
      <c r="C19" s="11">
        <v>3285434.64</v>
      </c>
      <c r="D19" s="11">
        <v>3285434.35</v>
      </c>
      <c r="E19" s="23">
        <f>D19/C19*100</f>
        <v>99.999991173161789</v>
      </c>
    </row>
    <row r="20" spans="1:7" ht="53.25" hidden="1" customHeight="1" x14ac:dyDescent="0.25">
      <c r="A20" s="15"/>
      <c r="B20" s="10"/>
      <c r="C20" s="11"/>
      <c r="D20" s="11"/>
      <c r="E20" s="23" t="e">
        <f t="shared" ref="E20:E22" si="2">D20/C20*100</f>
        <v>#DIV/0!</v>
      </c>
    </row>
    <row r="21" spans="1:7" ht="96.75" hidden="1" customHeight="1" x14ac:dyDescent="0.25">
      <c r="A21" s="15"/>
      <c r="B21" s="10"/>
      <c r="C21" s="11"/>
      <c r="D21" s="11"/>
      <c r="E21" s="23" t="e">
        <f t="shared" si="2"/>
        <v>#DIV/0!</v>
      </c>
    </row>
    <row r="22" spans="1:7" ht="78.75" customHeight="1" x14ac:dyDescent="0.25">
      <c r="A22" s="15" t="s">
        <v>31</v>
      </c>
      <c r="B22" s="10" t="s">
        <v>23</v>
      </c>
      <c r="C22" s="11">
        <v>16540678.630000001</v>
      </c>
      <c r="D22" s="11">
        <v>16117722.23</v>
      </c>
      <c r="E22" s="23">
        <f t="shared" si="2"/>
        <v>97.442932001393942</v>
      </c>
    </row>
    <row r="23" spans="1:7" ht="69" customHeight="1" x14ac:dyDescent="0.25">
      <c r="A23" s="15" t="s">
        <v>27</v>
      </c>
      <c r="B23" s="10" t="s">
        <v>15</v>
      </c>
      <c r="C23" s="11">
        <v>7198911.9400000004</v>
      </c>
      <c r="D23" s="11">
        <v>6598183.4500000002</v>
      </c>
      <c r="E23" s="12">
        <f t="shared" si="1"/>
        <v>91.655287701713434</v>
      </c>
      <c r="G23" t="s">
        <v>32</v>
      </c>
    </row>
    <row r="24" spans="1:7" ht="93" customHeight="1" x14ac:dyDescent="0.25">
      <c r="A24" s="34" t="s">
        <v>41</v>
      </c>
      <c r="B24" s="10" t="s">
        <v>40</v>
      </c>
      <c r="C24" s="11">
        <v>55580</v>
      </c>
      <c r="D24" s="11">
        <v>55580</v>
      </c>
      <c r="E24" s="12">
        <f t="shared" si="1"/>
        <v>100</v>
      </c>
    </row>
    <row r="25" spans="1:7" ht="67.5" customHeight="1" x14ac:dyDescent="0.25">
      <c r="A25" s="15" t="s">
        <v>37</v>
      </c>
      <c r="B25" s="10" t="s">
        <v>36</v>
      </c>
      <c r="C25" s="11">
        <v>551013.88</v>
      </c>
      <c r="D25" s="11">
        <v>255371.47</v>
      </c>
      <c r="E25" s="12">
        <f t="shared" si="1"/>
        <v>46.345741780588178</v>
      </c>
    </row>
    <row r="26" spans="1:7" ht="42" customHeight="1" x14ac:dyDescent="0.25">
      <c r="A26" s="34" t="s">
        <v>39</v>
      </c>
      <c r="B26" s="10" t="s">
        <v>38</v>
      </c>
      <c r="C26" s="11">
        <v>120000</v>
      </c>
      <c r="D26" s="11">
        <v>120000</v>
      </c>
      <c r="E26" s="12">
        <f t="shared" si="1"/>
        <v>100</v>
      </c>
    </row>
    <row r="27" spans="1:7" ht="41.25" customHeight="1" x14ac:dyDescent="0.25">
      <c r="A27" s="34" t="s">
        <v>42</v>
      </c>
      <c r="B27" s="10" t="s">
        <v>43</v>
      </c>
      <c r="C27" s="11">
        <v>100000</v>
      </c>
      <c r="D27" s="11">
        <v>0</v>
      </c>
      <c r="E27" s="12">
        <f t="shared" si="1"/>
        <v>0</v>
      </c>
    </row>
    <row r="28" spans="1:7" x14ac:dyDescent="0.25">
      <c r="A28" s="24"/>
      <c r="B28" s="25" t="s">
        <v>16</v>
      </c>
      <c r="C28" s="26">
        <f>SUM(C14:C27)</f>
        <v>52510113.490000002</v>
      </c>
      <c r="D28" s="26">
        <f>SUM(D14:D27)</f>
        <v>51090781.390000001</v>
      </c>
      <c r="E28" s="27">
        <f t="shared" si="1"/>
        <v>97.29703098000293</v>
      </c>
    </row>
    <row r="29" spans="1:7" x14ac:dyDescent="0.25">
      <c r="A29" s="28" t="s">
        <v>44</v>
      </c>
      <c r="B29" s="29"/>
      <c r="C29" s="30"/>
      <c r="D29" s="31">
        <f>D12-D28</f>
        <v>8249.6900000050664</v>
      </c>
      <c r="E29" s="29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Идоленкова</dc:creator>
  <cp:lastModifiedBy>Морозова</cp:lastModifiedBy>
  <cp:lastPrinted>2020-04-15T07:17:32Z</cp:lastPrinted>
  <dcterms:created xsi:type="dcterms:W3CDTF">2018-03-22T09:17:06Z</dcterms:created>
  <dcterms:modified xsi:type="dcterms:W3CDTF">2021-04-01T11:21:18Z</dcterms:modified>
</cp:coreProperties>
</file>