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H4" i="1" l="1"/>
  <c r="H5" i="1"/>
  <c r="H6" i="1"/>
  <c r="H7" i="1"/>
  <c r="H8" i="1"/>
  <c r="H3" i="1"/>
  <c r="E9" i="1" l="1"/>
  <c r="G4" i="1" l="1"/>
  <c r="G6" i="1"/>
  <c r="G7" i="1"/>
  <c r="G8" i="1"/>
  <c r="G3" i="1"/>
  <c r="F9" i="1" l="1"/>
  <c r="H9" i="1" s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<sst xmlns="http://schemas.openxmlformats.org/spreadsheetml/2006/main" count="23" uniqueCount="23">
  <si>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</si>
  <si>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</si>
  <si>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</si>
  <si>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</si>
  <si>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</si>
  <si>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</si>
  <si>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</si>
  <si>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</si>
  <si>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</si>
  <si>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</si>
  <si>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</si>
  <si>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Утверждено на 2022 год</t>
  </si>
  <si>
    <t>Уточненная бюджетная роспись на 2022 год</t>
  </si>
  <si>
    <t>Темп роста 2022 к соответствующему периоду 2021, %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</si>
  <si>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</si>
  <si>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</si>
  <si>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</si>
  <si>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</si>
  <si>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</si>
  <si>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</si>
  <si>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9 месяцев 2022 года в сравнении с соответствующим периодом 2021 года</t>
  </si>
  <si>
    <t>Кассовое исполнение                                                               за 9 месяцев                                                                         2021 года</t>
  </si>
  <si>
    <t>Кассовое исполнение за  9 месяцев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</si>
</sst>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4" zoomScale="110" zoomScaleNormal="110" workbookViewId="0">
      <selection activeCell="L7" sqref="L7"/>
    </sheetView>
  </sheetViews>
  <sheetFormatPr defaultRowHeight="15" x14ac:dyDescent="0.25"/>
  <cols>
    <col min="1" max="1" width="26.85546875" style="6" customWidth="1"/>
    <col min="2" max="2" width="5.42578125" style="6" customWidth="1"/>
    <col min="3" max="3" width="15.28515625" style="6" customWidth="1"/>
    <col min="4" max="4" width="14.7109375" style="6" customWidth="1"/>
    <col min="5" max="5" width="14.5703125" style="6" customWidth="1"/>
    <col min="6" max="6" width="14.42578125" style="6" customWidth="1"/>
    <col min="7" max="7" width="10.85546875" style="6" customWidth="1"/>
    <col min="8" max="8" width="10.28515625" style="6" customWidth="1"/>
  </cols>
  <sheetData>
    <row r="1" spans="1:17" ht="42.75" customHeight="1" x14ac:dyDescent="0.25">
      <c r="A1" s="14" t="s">
        <v>20</v>
      </c>
      <c r="B1" s="14"/>
      <c r="C1" s="14"/>
      <c r="D1" s="14"/>
      <c r="E1" s="14"/>
      <c r="F1" s="14"/>
      <c r="G1" s="14"/>
      <c r="H1" s="8"/>
    </row>
    <row r="2" spans="1:17" ht="93.75" customHeight="1" x14ac:dyDescent="0.25">
      <c r="A2" s="10" t="s">
        <v>0</v>
      </c>
      <c r="B2" s="2" t="s">
        <v>1</v>
      </c>
      <c r="C2" s="2" t="s">
        <v>21</v>
      </c>
      <c r="D2" s="2" t="s">
        <v>11</v>
      </c>
      <c r="E2" s="2" t="s">
        <v>12</v>
      </c>
      <c r="F2" s="2" t="s">
        <v>22</v>
      </c>
      <c r="G2" s="2" t="s">
        <v>9</v>
      </c>
      <c r="H2" s="2" t="s">
        <v>13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14</v>
      </c>
      <c r="B3" s="9" t="s">
        <v>2</v>
      </c>
      <c r="C3" s="3">
        <v>9208121.2300000004</v>
      </c>
      <c r="D3" s="3">
        <v>10301000</v>
      </c>
      <c r="E3" s="3">
        <v>12301000</v>
      </c>
      <c r="F3" s="3">
        <v>7655362.46</v>
      </c>
      <c r="G3" s="12">
        <f>F3/E3*100</f>
        <v>62.233659539874807</v>
      </c>
      <c r="H3" s="12">
        <f>F3/C3</f>
        <v>0.83137072903198517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15</v>
      </c>
      <c r="B4" s="9" t="s">
        <v>3</v>
      </c>
      <c r="C4" s="3">
        <v>206752892.86000001</v>
      </c>
      <c r="D4" s="3">
        <v>326298515.70999998</v>
      </c>
      <c r="E4" s="3">
        <v>417253397.91000003</v>
      </c>
      <c r="F4" s="3">
        <v>274308279.47000003</v>
      </c>
      <c r="G4" s="12">
        <f t="shared" ref="G4:G9" si="0">F4/E4*100</f>
        <v>65.741412974464808</v>
      </c>
      <c r="H4" s="12">
        <f t="shared" ref="H4:H9" si="1">F4/C4</f>
        <v>1.3267445774301414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16</v>
      </c>
      <c r="B5" s="9" t="s">
        <v>4</v>
      </c>
      <c r="C5" s="4">
        <v>8626239.8800000008</v>
      </c>
      <c r="D5" s="3">
        <v>12194000</v>
      </c>
      <c r="E5" s="4">
        <v>12194000</v>
      </c>
      <c r="F5" s="4">
        <v>8681017.8200000003</v>
      </c>
      <c r="G5" s="12">
        <v>99.99</v>
      </c>
      <c r="H5" s="12">
        <f t="shared" si="1"/>
        <v>1.0063501526461145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1" t="s">
        <v>17</v>
      </c>
      <c r="B6" s="9" t="s">
        <v>5</v>
      </c>
      <c r="C6" s="3">
        <v>103612256.02</v>
      </c>
      <c r="D6" s="3">
        <v>331926236.69999999</v>
      </c>
      <c r="E6" s="3">
        <v>423970758.18000001</v>
      </c>
      <c r="F6" s="3">
        <v>205365588.28999999</v>
      </c>
      <c r="G6" s="12">
        <f t="shared" si="0"/>
        <v>48.438620901965713</v>
      </c>
      <c r="H6" s="12">
        <f t="shared" si="1"/>
        <v>1.9820588430229606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1" t="s">
        <v>18</v>
      </c>
      <c r="B7" s="9" t="s">
        <v>6</v>
      </c>
      <c r="C7" s="3">
        <v>35425870.07</v>
      </c>
      <c r="D7" s="3">
        <v>14493500</v>
      </c>
      <c r="E7" s="3">
        <v>15065500</v>
      </c>
      <c r="F7" s="3">
        <v>11885818.109999999</v>
      </c>
      <c r="G7" s="12">
        <f t="shared" si="0"/>
        <v>78.89428236699743</v>
      </c>
      <c r="H7" s="12">
        <f t="shared" si="1"/>
        <v>0.33551238364828112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1" t="s">
        <v>19</v>
      </c>
      <c r="B8" s="9" t="s">
        <v>7</v>
      </c>
      <c r="C8" s="3">
        <v>51547136.359999999</v>
      </c>
      <c r="D8" s="3">
        <v>63460052</v>
      </c>
      <c r="E8" s="3">
        <v>77245989.010000005</v>
      </c>
      <c r="F8" s="3">
        <v>52079599.530000001</v>
      </c>
      <c r="G8" s="12">
        <f t="shared" si="0"/>
        <v>67.420457938933183</v>
      </c>
      <c r="H8" s="12">
        <f t="shared" si="1"/>
        <v>1.0103296362824374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8</v>
      </c>
      <c r="B9" s="9"/>
      <c r="C9" s="7">
        <f t="shared" ref="C9" si="2">SUM(C3:C8)</f>
        <v>415172516.42000002</v>
      </c>
      <c r="D9" s="7">
        <f>SUM(D3:D8)</f>
        <v>758673304.40999997</v>
      </c>
      <c r="E9" s="7">
        <f t="shared" ref="E9:F9" si="3">SUM(E3:E8)</f>
        <v>958030645.10000002</v>
      </c>
      <c r="F9" s="7">
        <f t="shared" si="3"/>
        <v>559975665.67999995</v>
      </c>
      <c r="G9" s="13">
        <f t="shared" si="0"/>
        <v>58.450704948122954</v>
      </c>
      <c r="H9" s="12">
        <f t="shared" si="1"/>
        <v>1.3487782633316534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2022-10-24T07:02:46Z</dcterms:modified>
</cp:coreProperties>
</file>