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Лист1!$A$1:$K$147</definedName>
  </definedNames>
  <calcPr calcId="145621"/>
</workbook>
</file>

<file path=xl/calcChain.xml><?xml version="1.0" encoding="utf-8"?>
<calcChain xmlns="http://schemas.openxmlformats.org/spreadsheetml/2006/main">
  <c r="H22" i="1" l="1"/>
  <c r="G145" i="1"/>
  <c r="H145" i="1"/>
  <c r="I145" i="1"/>
  <c r="J145" i="1"/>
  <c r="F145" i="1"/>
  <c r="G144" i="1"/>
  <c r="H144" i="1"/>
  <c r="I144" i="1"/>
  <c r="J144" i="1"/>
  <c r="F144" i="1"/>
  <c r="G143" i="1"/>
  <c r="H143" i="1"/>
  <c r="I143" i="1"/>
  <c r="J143" i="1"/>
  <c r="F143" i="1"/>
  <c r="G146" i="1"/>
  <c r="H146" i="1"/>
  <c r="I146" i="1"/>
  <c r="J146" i="1"/>
  <c r="F146" i="1"/>
  <c r="G142" i="1"/>
  <c r="H142" i="1"/>
  <c r="I142" i="1"/>
  <c r="J142" i="1"/>
  <c r="F142" i="1"/>
  <c r="E139" i="1"/>
  <c r="E140" i="1"/>
  <c r="E141" i="1"/>
  <c r="E138" i="1"/>
  <c r="E142" i="1" l="1"/>
  <c r="G122" i="1"/>
  <c r="H122" i="1"/>
  <c r="I122" i="1"/>
  <c r="J122" i="1"/>
  <c r="F122" i="1"/>
  <c r="F132" i="1"/>
  <c r="G22" i="1"/>
  <c r="G137" i="1"/>
  <c r="H137" i="1"/>
  <c r="I137" i="1"/>
  <c r="J137" i="1"/>
  <c r="F137" i="1"/>
  <c r="E133" i="1"/>
  <c r="E134" i="1"/>
  <c r="E135" i="1"/>
  <c r="E136" i="1"/>
  <c r="E137" i="1"/>
  <c r="J97" i="1"/>
  <c r="I147" i="1"/>
  <c r="J147" i="1"/>
  <c r="H132" i="1"/>
  <c r="I132" i="1"/>
  <c r="J132" i="1"/>
  <c r="F22" i="1"/>
  <c r="E22" i="1" s="1"/>
  <c r="G132" i="1"/>
  <c r="E128" i="1"/>
  <c r="E130" i="1"/>
  <c r="E131" i="1"/>
  <c r="E129" i="1"/>
  <c r="G127" i="1"/>
  <c r="H127" i="1"/>
  <c r="I127" i="1"/>
  <c r="J127" i="1"/>
  <c r="F127" i="1"/>
  <c r="E124" i="1"/>
  <c r="E125" i="1"/>
  <c r="E126" i="1"/>
  <c r="E123" i="1"/>
  <c r="E119" i="1"/>
  <c r="E120" i="1"/>
  <c r="E121" i="1"/>
  <c r="E118" i="1"/>
  <c r="G117" i="1"/>
  <c r="H117" i="1"/>
  <c r="I117" i="1"/>
  <c r="J117" i="1"/>
  <c r="F117" i="1"/>
  <c r="E114" i="1"/>
  <c r="E115" i="1"/>
  <c r="E116" i="1"/>
  <c r="E113" i="1"/>
  <c r="G112" i="1"/>
  <c r="H112" i="1"/>
  <c r="I112" i="1"/>
  <c r="J112" i="1"/>
  <c r="F112" i="1"/>
  <c r="E109" i="1"/>
  <c r="E110" i="1"/>
  <c r="E111" i="1"/>
  <c r="E108" i="1"/>
  <c r="G107" i="1"/>
  <c r="H107" i="1"/>
  <c r="I107" i="1"/>
  <c r="J107" i="1"/>
  <c r="F107" i="1"/>
  <c r="E104" i="1"/>
  <c r="E105" i="1"/>
  <c r="E106" i="1"/>
  <c r="E103" i="1"/>
  <c r="G102" i="1"/>
  <c r="H102" i="1"/>
  <c r="I102" i="1"/>
  <c r="J102" i="1"/>
  <c r="F102" i="1"/>
  <c r="E99" i="1"/>
  <c r="E100" i="1"/>
  <c r="E101" i="1"/>
  <c r="E98" i="1"/>
  <c r="E94" i="1"/>
  <c r="E95" i="1"/>
  <c r="E96" i="1"/>
  <c r="E93" i="1"/>
  <c r="I97" i="1"/>
  <c r="G97" i="1"/>
  <c r="H97" i="1"/>
  <c r="F97" i="1"/>
  <c r="E146" i="1"/>
  <c r="E144" i="1"/>
  <c r="H47" i="1"/>
  <c r="G92" i="1"/>
  <c r="H92" i="1"/>
  <c r="I92" i="1"/>
  <c r="J92" i="1"/>
  <c r="F92" i="1"/>
  <c r="E89" i="1"/>
  <c r="E90" i="1"/>
  <c r="E88" i="1"/>
  <c r="G37" i="1"/>
  <c r="H37" i="1"/>
  <c r="I37" i="1"/>
  <c r="J37" i="1"/>
  <c r="F37" i="1"/>
  <c r="E37" i="1" s="1"/>
  <c r="E34" i="1"/>
  <c r="E35" i="1"/>
  <c r="E33" i="1"/>
  <c r="G87" i="1"/>
  <c r="H87" i="1"/>
  <c r="I87" i="1"/>
  <c r="J87" i="1"/>
  <c r="F87" i="1"/>
  <c r="E84" i="1"/>
  <c r="E85" i="1"/>
  <c r="E83" i="1"/>
  <c r="G82" i="1"/>
  <c r="H82" i="1"/>
  <c r="I82" i="1"/>
  <c r="J82" i="1"/>
  <c r="F82" i="1"/>
  <c r="E79" i="1"/>
  <c r="E80" i="1"/>
  <c r="E78" i="1"/>
  <c r="G77" i="1"/>
  <c r="H77" i="1"/>
  <c r="I77" i="1"/>
  <c r="J77" i="1"/>
  <c r="F77" i="1"/>
  <c r="E74" i="1"/>
  <c r="E75" i="1"/>
  <c r="E73" i="1"/>
  <c r="G72" i="1"/>
  <c r="H72" i="1"/>
  <c r="I72" i="1"/>
  <c r="J72" i="1"/>
  <c r="F72" i="1"/>
  <c r="E69" i="1"/>
  <c r="E70" i="1"/>
  <c r="E68" i="1"/>
  <c r="G67" i="1"/>
  <c r="H67" i="1"/>
  <c r="I67" i="1"/>
  <c r="J67" i="1"/>
  <c r="F67" i="1"/>
  <c r="E64" i="1"/>
  <c r="E65" i="1"/>
  <c r="E63" i="1"/>
  <c r="G62" i="1"/>
  <c r="H62" i="1"/>
  <c r="I62" i="1"/>
  <c r="J62" i="1"/>
  <c r="F62" i="1"/>
  <c r="E59" i="1"/>
  <c r="E60" i="1"/>
  <c r="E58" i="1"/>
  <c r="G57" i="1"/>
  <c r="H57" i="1"/>
  <c r="I57" i="1"/>
  <c r="J57" i="1"/>
  <c r="F57" i="1"/>
  <c r="E54" i="1"/>
  <c r="E55" i="1"/>
  <c r="E53" i="1"/>
  <c r="G52" i="1"/>
  <c r="H52" i="1"/>
  <c r="I52" i="1"/>
  <c r="J52" i="1"/>
  <c r="F52" i="1"/>
  <c r="E49" i="1"/>
  <c r="E50" i="1"/>
  <c r="E48" i="1"/>
  <c r="G47" i="1"/>
  <c r="I47" i="1"/>
  <c r="J47" i="1"/>
  <c r="F47" i="1"/>
  <c r="E44" i="1"/>
  <c r="E45" i="1"/>
  <c r="E43" i="1"/>
  <c r="G42" i="1"/>
  <c r="H42" i="1"/>
  <c r="I42" i="1"/>
  <c r="J42" i="1"/>
  <c r="F42" i="1"/>
  <c r="E39" i="1"/>
  <c r="E40" i="1"/>
  <c r="E38" i="1"/>
  <c r="G32" i="1"/>
  <c r="H32" i="1"/>
  <c r="I32" i="1"/>
  <c r="J32" i="1"/>
  <c r="F32" i="1"/>
  <c r="E29" i="1"/>
  <c r="E30" i="1"/>
  <c r="E28" i="1"/>
  <c r="E24" i="1"/>
  <c r="E25" i="1"/>
  <c r="E23" i="1"/>
  <c r="G27" i="1"/>
  <c r="H27" i="1"/>
  <c r="I27" i="1"/>
  <c r="J27" i="1"/>
  <c r="F27" i="1"/>
  <c r="E19" i="1"/>
  <c r="E20" i="1"/>
  <c r="E18" i="1"/>
  <c r="G17" i="1"/>
  <c r="H17" i="1"/>
  <c r="I17" i="1"/>
  <c r="J17" i="1"/>
  <c r="F17" i="1"/>
  <c r="E14" i="1"/>
  <c r="E15" i="1"/>
  <c r="E13" i="1"/>
  <c r="E9" i="1"/>
  <c r="E10" i="1"/>
  <c r="E8" i="1"/>
  <c r="G12" i="1"/>
  <c r="H12" i="1"/>
  <c r="I12" i="1"/>
  <c r="E12" i="1" s="1"/>
  <c r="J12" i="1"/>
  <c r="F12" i="1"/>
  <c r="E27" i="1" l="1"/>
  <c r="E107" i="1"/>
  <c r="E17" i="1"/>
  <c r="E117" i="1"/>
  <c r="E52" i="1"/>
  <c r="E62" i="1"/>
  <c r="E67" i="1"/>
  <c r="E72" i="1"/>
  <c r="E77" i="1"/>
  <c r="E92" i="1"/>
  <c r="E97" i="1"/>
  <c r="E87" i="1"/>
  <c r="E102" i="1"/>
  <c r="E32" i="1"/>
  <c r="E132" i="1"/>
  <c r="E127" i="1"/>
  <c r="E122" i="1"/>
  <c r="E112" i="1"/>
  <c r="H147" i="1"/>
  <c r="E82" i="1"/>
  <c r="E143" i="1"/>
  <c r="E57" i="1"/>
  <c r="E47" i="1"/>
  <c r="F147" i="1"/>
  <c r="E42" i="1"/>
  <c r="G147" i="1"/>
  <c r="E145" i="1"/>
  <c r="E147" i="1" l="1"/>
</calcChain>
</file>

<file path=xl/sharedStrings.xml><?xml version="1.0" encoding="utf-8"?>
<sst xmlns="http://schemas.openxmlformats.org/spreadsheetml/2006/main" count="264" uniqueCount="119">
  <si>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</si>
  <si>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</si>
  <si>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</si>
  <si>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</si>
  <si>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</si>
  <si>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</si>
  <si>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</si>
  <si>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</si>
  <si>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</si>
  <si>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</si>
  <si>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</si>
  <si>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</si>
  <si>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</si>
  <si>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</si>
  <si>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</si>
  <si>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</si>
  <si>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7.</t>
  </si>
  <si>
    <t>8.</t>
  </si>
  <si>
    <t>9.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</si>
  <si>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</si>
  <si>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</si>
  <si>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</si>
  <si>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</si>
  <si>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</si>
  <si>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</si>
  <si>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17.</t>
  </si>
  <si>
    <t>18.</t>
  </si>
  <si>
    <t>19.</t>
  </si>
  <si>
    <t>ИТОГО по муниципальной программе</t>
  </si>
  <si>
    <t xml:space="preserve">реализации муниципальной программы 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</si>
  <si>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</si>
  <si>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</si>
  <si>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</si>
  <si>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</si>
  <si>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</si>
  <si>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</si>
  <si>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</si>
  <si>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</si>
  <si>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</si>
  <si>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</si>
  <si>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</si>
  <si>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</si>
  <si>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</si>
  <si>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</si>
  <si>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</si>
  <si>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</si>
  <si>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</si>
  <si>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Бюджетные инвестиции в объекты капитальных вложений муниципальной собственности</t>
  </si>
  <si>
    <t>внебюджетные источники</t>
  </si>
  <si>
    <t>Создание условий для эффективного руководства и управления в сфере установленных функций администрации Трубчевского муниципального района</t>
  </si>
  <si>
    <t xml:space="preserve">1. Обеспечение своевременного официального опубликования нормативных правовых актов администрации Трубчевского муниципального района 
2.Осуществление мониторинга межнациональных отношений и раннее предупреждение межнациональных конфликтов
3. Количество муниципальных служащих, повысивших квалификацию
</t>
  </si>
  <si>
    <t>Число гидротехнических сооружений, в том числе бесхозяйных, расположенных на территории Трубчевского района, имеющих безопасное техническое состояние</t>
  </si>
  <si>
    <t>Удельный вес молодежи в возрасте 14 - 30 лет, участвующей в реализации мероприятий молодежной политики</t>
  </si>
  <si>
    <t xml:space="preserve">1.Доля несовершеннолетних, состоящих на учете в комиссиях по делам несовершеннолетних и защите их прав, от общей численности детского населения, проживающего на территории Трубчевского района
2. Доля подростков и молодежи в возрасте от 11 до 24 лет, вовлеченных в профилактические мероприятия по предотвращению употребления наркотических веществ
3. Доля обучающихся в общеобразовательных организациях и профессиональных образовательных организациях в возрасте от 15 до 18 лет, вовлеченных в мероприятия по раннему выявлению употребления наркотических средств
</t>
  </si>
  <si>
    <t>Доля детей-сирот и детей, оставшихся без попечения родителей, а также лиц из их числа, обеспеченных жилыми помещениями</t>
  </si>
  <si>
    <r>
      <rPr>
        <sz val="8"/>
        <color theme="1"/>
        <rFont val="Times New Roman"/>
        <family val="1"/>
        <charset val="204"/>
      </rPr>
      <t>1. Доля протяженности автомобильных дорог местного значения, не отвечающих нормативным требованиям, в общей протяженности дорог местного значения
2. Площадь отремонтированных автомобильных дорог общего пользования местного значения</t>
    </r>
    <r>
      <rPr>
        <sz val="8"/>
        <color theme="1"/>
        <rFont val="Calibri"/>
        <family val="2"/>
        <scheme val="minor"/>
      </rPr>
      <t xml:space="preserve">
</t>
    </r>
  </si>
  <si>
    <t>Итого по муниципаль ной программе:</t>
  </si>
  <si>
    <t>Функционирование многофункциональных центров предоставления государственных и муниципальных услуг на территории района</t>
  </si>
  <si>
    <t>20.</t>
  </si>
  <si>
    <t>Мероприятия по обеспечению жильем молодых семей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</si>
  <si>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</si>
  <si>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>21.</t>
  </si>
  <si>
    <t>22.</t>
  </si>
  <si>
    <t>Взносы на капитальный ремонт многоквартирных домов, находящихся в муниципальной собственности</t>
  </si>
  <si>
    <t>23.</t>
  </si>
  <si>
    <t>Мероприятия по межбюджетным отношениям с городскими и сельскими поселениями</t>
  </si>
  <si>
    <t>24.</t>
  </si>
  <si>
    <t>Мероприятия в сфере архитектуры и градостроительства</t>
  </si>
  <si>
    <t>25.</t>
  </si>
  <si>
    <t>26.</t>
  </si>
  <si>
    <t>Мероприятия на реализацию деятельности учреждений, обеспечивающих деятельность органов местного самоуправления и муниципальных учреждений</t>
  </si>
  <si>
    <t>Отдел архитектуры и жилищно-коммунального хозяйства, отдел учета и отчетности  администрации Трубчевского муниципального района</t>
  </si>
  <si>
    <t>Отдел по делам семьи, охране материнства и детства, демографии администрации Трубчевского муниципального района</t>
  </si>
  <si>
    <t>Организационно-правовой отдел, отдел учета и отчетности администрации Трубчевского муниципального района</t>
  </si>
  <si>
    <t>МБУ "ВИД", отдел учета и отчетности  администрации Трубчевского муниципального района</t>
  </si>
  <si>
    <t>Отдел архитектуры и жилищно-коммунального хозяйства администрации Трубчевского муниципального района, отдел учета и отчетности  администрации Трубчевского муниципального района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</si>
  <si>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</si>
  <si>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</si>
  <si>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</si>
  <si>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</si>
  <si>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</si>
  <si>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Отдел по управлению муниципальным имуществом, отдел учета и отчетности администрации Трубчевского муниципального района</t>
  </si>
  <si>
    <t xml:space="preserve">Отдел архитектуры и жилищно-коммунального хозяйства, отдел учета  и отчетности администрации Трубчевского муниципального района </t>
  </si>
  <si>
    <t>Отдел по делам семьи, охране материнства и детства, демографии, отдел по управлению муниципальным имуществом администрации Трубчевского муниципального района</t>
  </si>
  <si>
    <t xml:space="preserve">Отдел архитектуры и жилищно-коммунального хозяйства, отдел учета и отчетности администрации Трубчевского муниципального района </t>
  </si>
  <si>
    <t xml:space="preserve">Исполнение муниципальными учреждениями, функции и полномочия учредителя которых осуществляет администрация Трубчевского муниципального района, муниципальных заданий на оказание муниципальных услуг (выполнение работ)
</t>
  </si>
  <si>
    <t xml:space="preserve">Доля населения, проживающего в населенных пунктах, не имеющих регулярного автобусного сообщения с административным центром муниципального района, в общей численности населения муниципального района.
</t>
  </si>
  <si>
    <t>Своевременное составление (изменение) списков кандидатов в присяжные заседатели федеральных судов общей юрисдикции</t>
  </si>
  <si>
    <t>Доля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</si>
  <si>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 xml:space="preserve">1. Сокращение доли детей-сирот и детей, оставшихся без попечения родителей, от общей численности детского населения Трубчевского района.                                                                      2. Увеличение количества мероприятий, проводимых в целях повышения социального статуса семьи и укрепления семейных ценностей
</t>
  </si>
  <si>
    <t xml:space="preserve">Софинансирование объектов капитальных вложений муниципальной собственности
</t>
  </si>
  <si>
    <t xml:space="preserve">Полнота и своевременность уплаты взносов на капитальный ремонт многоквартирных домов за объекты муниципальной казны и имущества, закрепленного за органами местного самоуправления
</t>
  </si>
  <si>
    <t xml:space="preserve">Обеспечение гарантированной на законодательном уровне компенсации лицам, замещавшим должности муниципальной службы в органах местного самоуправления Трубчевского муниципального района, заработка (дохода), утраченного при достижении установленной законом выслуги при выходе на трудовую пенсию по старости (инвалидности)
в пределах потребности
</t>
  </si>
  <si>
    <t xml:space="preserve">Исполнение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Трубчевского района </t>
  </si>
  <si>
    <t>Строительство систем водоснабжения и водоотведения для населенных пунктов Трубчевского района</t>
  </si>
  <si>
    <t xml:space="preserve">Модернизация объектов коммунальной инфраструктуры
</t>
  </si>
  <si>
    <t>Полнота и своевременность реализации переданных федеральных и государственных полномочий</t>
  </si>
  <si>
    <t xml:space="preserve">Выполнение плана по внесению изменений в схему территориального планирования Трубчевского муниципального района
</t>
  </si>
  <si>
    <t>Полнота и своевременность материально-технического и финансового обеспечения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</si>
  <si>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к) План</t>
  </si>
  <si>
    <t>Количество жилых помещений, закрепленных за детьми-сиротами и детьми, оставшимися без попечения родителей, в отношении которых проведены мероприятия по сохранности</t>
  </si>
  <si>
    <t>Отдел культуры, физической культуры и архивного дела, отдел учета и отчетности администрации Трубчевского муниципального района</t>
  </si>
  <si>
    <t xml:space="preserve">1.Доля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
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
3. Динамика поступлений в бюджет доходов от сдачи в аренду земельных участков, находящихся в муниципальной собственности
4.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5. Доля земельных участков под объектами муниципальной собственности, право собственности на которые зарегистрировано в установленном порядке
6.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7. Количество земельных участков, в отношении которых оказаны услуги по межеванию с целью постановки на кадастровый учет
8. Доля арендаторов имущества, имеющих задержку в уплате арендных платежей 30 и более дней за объекты недвижимого имущества, составляющие казну Трубчевского муниципального района и города Трубчевска или закрепленные на праве оперативного управления за казенными учреждениями (за исключением арендаторов-должников, в отношении которых инициирована подача исковых заявлений в суд)
</t>
  </si>
  <si>
    <t>Организационно-правовой  отдел, отдел учета и отчетности администрации Трубчевского муниципального района</t>
  </si>
  <si>
    <t>МБУ "МФЦ ПГ и МУ  в Трубчевском районе", отдел учета и отчетности администрации Трубчевского муниципального района</t>
  </si>
  <si>
    <t>Руководитель аппарата, организационно-правовой отдел, отдел экономики, отраслевые (функциональные) органы администрации Трубчевского муниципального района</t>
  </si>
  <si>
    <t>Мероприятия в сфере жилищно-коммунального хозяйства</t>
  </si>
  <si>
    <t>Процентные платежи по муниципальному долгу</t>
  </si>
  <si>
    <t>Объем муниципального внутреннего долга Трубчевского муниципального района по состоянию на 1 января очередного финансового года</t>
  </si>
  <si>
    <t>"Реализация полномочий администрации Трубчевского муниципального района"</t>
  </si>
  <si>
    <t>Отдел учета и отчетности администрации Трубчевского муниципального района</t>
  </si>
  <si>
    <t>Количество организаций, участвующих в сборе информации о состоянии условий и охраны труда у работодателей, осуществляющих деятельность на территории муниципального образования «Трубчевский муниципальный район Брянской области»</t>
  </si>
  <si>
    <t>Мероприятия по решению вопросов местного значения органов местного самоуправления городских поселений Трубчевского муниципального района органами местного самоуправления муниципального образования "Трубчевский муниципальный район Брянской области"</t>
  </si>
  <si>
    <t>Сектор по обеспечению деятельности комиссии по делам несовершеннолетних и защите их прав Трубчевского муниципального района, сектор по обеспечению деятельности административной комиссии Трубчевского муниципального района</t>
  </si>
  <si>
    <t xml:space="preserve">
Мероприятия по оценке недвижимости, признанию прав и регулирование отношений по государственной и муниципальной собственности</t>
  </si>
  <si>
    <t>Приложение к постановлению администрации Трубчевского муниципального района от ________ г. № _____</t>
  </si>
  <si>
    <t>27.</t>
  </si>
  <si>
    <t>Мероприятия в сфере охраны окружающей среды</t>
  </si>
  <si>
    <t>Мероприятия по составлению, изменению списка кандидатов в присяжные заседатели федеральных судов общей юрисдикции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</si>
</sst>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7"/>
  <sheetViews>
    <sheetView tabSelected="1" view="pageBreakPreview" topLeftCell="A139" zoomScaleNormal="100" zoomScaleSheetLayoutView="100" workbookViewId="0">
      <selection activeCell="R139" sqref="R139"/>
    </sheetView>
  </sheetViews>
  <sheetFormatPr defaultRowHeight="15" x14ac:dyDescent="0.25"/>
  <cols>
    <col min="1" max="1" width="3.85546875" customWidth="1"/>
    <col min="2" max="2" width="14.42578125" customWidth="1"/>
    <col min="3" max="3" width="13.7109375" customWidth="1"/>
    <col min="4" max="4" width="11.42578125" customWidth="1"/>
    <col min="5" max="7" width="11.7109375" customWidth="1"/>
    <col min="8" max="9" width="11.85546875" customWidth="1"/>
    <col min="10" max="10" width="11.7109375" customWidth="1"/>
    <col min="11" max="11" width="34.28515625" style="26" customWidth="1"/>
  </cols>
  <sheetData>
    <row r="1" spans="1:11" x14ac:dyDescent="0.25">
      <c r="A1" s="44" t="s">
        <v>115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15" customHeight="1" x14ac:dyDescent="0.25">
      <c r="A2" s="23"/>
      <c r="B2" s="23"/>
      <c r="C2" s="23"/>
      <c r="D2" s="23"/>
      <c r="E2" s="23"/>
      <c r="F2" s="41" t="s">
        <v>99</v>
      </c>
      <c r="G2" s="41"/>
      <c r="H2" s="41"/>
      <c r="I2" s="23"/>
      <c r="J2" s="23"/>
      <c r="K2" s="25"/>
    </row>
    <row r="3" spans="1:11" x14ac:dyDescent="0.25">
      <c r="A3" s="41" t="s">
        <v>29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x14ac:dyDescent="0.25">
      <c r="A4" s="45" t="s">
        <v>109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ht="16.5" customHeight="1" x14ac:dyDescent="0.25">
      <c r="A5" s="38" t="s">
        <v>0</v>
      </c>
      <c r="B5" s="38" t="s">
        <v>1</v>
      </c>
      <c r="C5" s="42" t="s">
        <v>2</v>
      </c>
      <c r="D5" s="38" t="s">
        <v>3</v>
      </c>
      <c r="E5" s="46" t="s">
        <v>4</v>
      </c>
      <c r="F5" s="47"/>
      <c r="G5" s="47"/>
      <c r="H5" s="47"/>
      <c r="I5" s="47"/>
      <c r="J5" s="48"/>
      <c r="K5" s="38" t="s">
        <v>5</v>
      </c>
    </row>
    <row r="6" spans="1:11" ht="23.25" customHeight="1" x14ac:dyDescent="0.25">
      <c r="A6" s="38"/>
      <c r="B6" s="38"/>
      <c r="C6" s="43"/>
      <c r="D6" s="38"/>
      <c r="E6" s="2" t="s">
        <v>6</v>
      </c>
      <c r="F6" s="14" t="s">
        <v>76</v>
      </c>
      <c r="G6" s="14" t="s">
        <v>77</v>
      </c>
      <c r="H6" s="2" t="s">
        <v>78</v>
      </c>
      <c r="I6" s="2" t="s">
        <v>79</v>
      </c>
      <c r="J6" s="2" t="s">
        <v>80</v>
      </c>
      <c r="K6" s="38"/>
    </row>
    <row r="7" spans="1:11" ht="10.5" customHeight="1" x14ac:dyDescent="0.25">
      <c r="A7" s="3">
        <v>1</v>
      </c>
      <c r="B7" s="3">
        <v>2</v>
      </c>
      <c r="C7" s="22">
        <v>3</v>
      </c>
      <c r="D7" s="3">
        <v>4</v>
      </c>
      <c r="E7" s="3">
        <v>5</v>
      </c>
      <c r="F7" s="13"/>
      <c r="G7" s="13"/>
      <c r="H7" s="3">
        <v>6</v>
      </c>
      <c r="I7" s="3">
        <v>7</v>
      </c>
      <c r="J7" s="3">
        <v>8</v>
      </c>
      <c r="K7" s="24">
        <v>9</v>
      </c>
    </row>
    <row r="8" spans="1:11" ht="38.25" customHeight="1" x14ac:dyDescent="0.25">
      <c r="A8" s="28" t="s">
        <v>7</v>
      </c>
      <c r="B8" s="37" t="s">
        <v>8</v>
      </c>
      <c r="C8" s="31" t="s">
        <v>30</v>
      </c>
      <c r="D8" s="4" t="s">
        <v>9</v>
      </c>
      <c r="E8" s="6">
        <f>SUM(F8:J8)</f>
        <v>168495</v>
      </c>
      <c r="F8" s="11">
        <v>56165</v>
      </c>
      <c r="G8" s="11">
        <v>56165</v>
      </c>
      <c r="H8" s="6">
        <v>56165</v>
      </c>
      <c r="I8" s="6"/>
      <c r="J8" s="6"/>
      <c r="K8" s="31" t="s">
        <v>98</v>
      </c>
    </row>
    <row r="9" spans="1:11" ht="45.75" customHeight="1" x14ac:dyDescent="0.25">
      <c r="A9" s="29"/>
      <c r="B9" s="37"/>
      <c r="C9" s="31"/>
      <c r="D9" s="4" t="s">
        <v>10</v>
      </c>
      <c r="E9" s="11">
        <f t="shared" ref="E9:E12" si="0">SUM(F9:J9)</f>
        <v>0</v>
      </c>
      <c r="F9" s="11"/>
      <c r="G9" s="11"/>
      <c r="H9" s="6"/>
      <c r="I9" s="6"/>
      <c r="J9" s="6"/>
      <c r="K9" s="31"/>
    </row>
    <row r="10" spans="1:11" ht="33.75" customHeight="1" x14ac:dyDescent="0.25">
      <c r="A10" s="29"/>
      <c r="B10" s="37"/>
      <c r="C10" s="31"/>
      <c r="D10" s="4" t="s">
        <v>11</v>
      </c>
      <c r="E10" s="11">
        <f t="shared" si="0"/>
        <v>82618922</v>
      </c>
      <c r="F10" s="11">
        <v>29205322</v>
      </c>
      <c r="G10" s="11">
        <v>26705300</v>
      </c>
      <c r="H10" s="6">
        <v>26708300</v>
      </c>
      <c r="I10" s="8"/>
      <c r="J10" s="6"/>
      <c r="K10" s="31"/>
    </row>
    <row r="11" spans="1:11" ht="23.25" customHeight="1" x14ac:dyDescent="0.25">
      <c r="A11" s="29"/>
      <c r="B11" s="37"/>
      <c r="C11" s="31"/>
      <c r="D11" s="17" t="s">
        <v>48</v>
      </c>
      <c r="E11" s="11"/>
      <c r="F11" s="11"/>
      <c r="G11" s="11"/>
      <c r="H11" s="11"/>
      <c r="I11" s="11"/>
      <c r="J11" s="11"/>
      <c r="K11" s="31"/>
    </row>
    <row r="12" spans="1:11" ht="50.25" customHeight="1" x14ac:dyDescent="0.25">
      <c r="A12" s="30"/>
      <c r="B12" s="37"/>
      <c r="C12" s="31"/>
      <c r="D12" s="4" t="s">
        <v>12</v>
      </c>
      <c r="E12" s="11">
        <f t="shared" si="0"/>
        <v>82787417</v>
      </c>
      <c r="F12" s="11">
        <f>SUM(F8:F10)</f>
        <v>29261487</v>
      </c>
      <c r="G12" s="11">
        <f t="shared" ref="G12:J12" si="1">SUM(G8:G10)</f>
        <v>26761465</v>
      </c>
      <c r="H12" s="11">
        <f t="shared" si="1"/>
        <v>26764465</v>
      </c>
      <c r="I12" s="11">
        <f t="shared" si="1"/>
        <v>0</v>
      </c>
      <c r="J12" s="11">
        <f t="shared" si="1"/>
        <v>0</v>
      </c>
      <c r="K12" s="31"/>
    </row>
    <row r="13" spans="1:11" ht="42.75" customHeight="1" x14ac:dyDescent="0.25">
      <c r="A13" s="28" t="s">
        <v>45</v>
      </c>
      <c r="B13" s="37" t="s">
        <v>49</v>
      </c>
      <c r="C13" s="31" t="s">
        <v>105</v>
      </c>
      <c r="D13" s="4" t="s">
        <v>9</v>
      </c>
      <c r="E13" s="6">
        <f>SUM(F13:J13)</f>
        <v>0</v>
      </c>
      <c r="F13" s="11"/>
      <c r="G13" s="11"/>
      <c r="H13" s="6"/>
      <c r="I13" s="6"/>
      <c r="J13" s="6"/>
      <c r="K13" s="28" t="s">
        <v>50</v>
      </c>
    </row>
    <row r="14" spans="1:11" ht="42" customHeight="1" x14ac:dyDescent="0.25">
      <c r="A14" s="29"/>
      <c r="B14" s="37"/>
      <c r="C14" s="31"/>
      <c r="D14" s="4" t="s">
        <v>10</v>
      </c>
      <c r="E14" s="11">
        <f t="shared" ref="E14:E17" si="2">SUM(F14:J14)</f>
        <v>0</v>
      </c>
      <c r="F14" s="11"/>
      <c r="G14" s="11"/>
      <c r="H14" s="6"/>
      <c r="I14" s="6"/>
      <c r="J14" s="6"/>
      <c r="K14" s="39"/>
    </row>
    <row r="15" spans="1:11" ht="39.75" customHeight="1" x14ac:dyDescent="0.25">
      <c r="A15" s="29"/>
      <c r="B15" s="37"/>
      <c r="C15" s="31"/>
      <c r="D15" s="4" t="s">
        <v>11</v>
      </c>
      <c r="E15" s="11">
        <f t="shared" si="2"/>
        <v>180000</v>
      </c>
      <c r="F15" s="11">
        <v>180000</v>
      </c>
      <c r="G15" s="11">
        <v>0</v>
      </c>
      <c r="H15" s="6"/>
      <c r="I15" s="6"/>
      <c r="J15" s="6"/>
      <c r="K15" s="39"/>
    </row>
    <row r="16" spans="1:11" ht="24.75" customHeight="1" x14ac:dyDescent="0.25">
      <c r="A16" s="29"/>
      <c r="B16" s="37"/>
      <c r="C16" s="31"/>
      <c r="D16" s="17" t="s">
        <v>48</v>
      </c>
      <c r="E16" s="11"/>
      <c r="F16" s="11"/>
      <c r="G16" s="11"/>
      <c r="H16" s="11"/>
      <c r="I16" s="11"/>
      <c r="J16" s="11"/>
      <c r="K16" s="39"/>
    </row>
    <row r="17" spans="1:11" ht="12" customHeight="1" x14ac:dyDescent="0.25">
      <c r="A17" s="30"/>
      <c r="B17" s="37"/>
      <c r="C17" s="31"/>
      <c r="D17" s="4" t="s">
        <v>12</v>
      </c>
      <c r="E17" s="11">
        <f t="shared" si="2"/>
        <v>180000</v>
      </c>
      <c r="F17" s="11">
        <f>SUM(F13:F15)</f>
        <v>180000</v>
      </c>
      <c r="G17" s="11">
        <f t="shared" ref="G17:J17" si="3">SUM(G13:G15)</f>
        <v>0</v>
      </c>
      <c r="H17" s="11">
        <f t="shared" si="3"/>
        <v>0</v>
      </c>
      <c r="I17" s="11">
        <f t="shared" si="3"/>
        <v>0</v>
      </c>
      <c r="J17" s="11">
        <f t="shared" si="3"/>
        <v>0</v>
      </c>
      <c r="K17" s="40"/>
    </row>
    <row r="18" spans="1:11" ht="33.75" customHeight="1" x14ac:dyDescent="0.25">
      <c r="A18" s="28" t="s">
        <v>38</v>
      </c>
      <c r="B18" s="34" t="s">
        <v>114</v>
      </c>
      <c r="C18" s="28" t="s">
        <v>81</v>
      </c>
      <c r="D18" s="15" t="s">
        <v>9</v>
      </c>
      <c r="E18" s="11">
        <f>SUM(F18:J18)</f>
        <v>4296150.2</v>
      </c>
      <c r="F18" s="11"/>
      <c r="G18" s="11"/>
      <c r="H18" s="11">
        <v>4296150.2</v>
      </c>
      <c r="I18" s="11"/>
      <c r="J18" s="11"/>
      <c r="K18" s="28" t="s">
        <v>102</v>
      </c>
    </row>
    <row r="19" spans="1:11" ht="45.75" customHeight="1" x14ac:dyDescent="0.25">
      <c r="A19" s="29"/>
      <c r="B19" s="35"/>
      <c r="C19" s="29"/>
      <c r="D19" s="15" t="s">
        <v>10</v>
      </c>
      <c r="E19" s="11">
        <f t="shared" ref="E19:E22" si="4">SUM(F19:J19)</f>
        <v>0</v>
      </c>
      <c r="F19" s="11"/>
      <c r="G19" s="11"/>
      <c r="H19" s="11"/>
      <c r="I19" s="11"/>
      <c r="J19" s="11"/>
      <c r="K19" s="39"/>
    </row>
    <row r="20" spans="1:11" ht="45" customHeight="1" x14ac:dyDescent="0.25">
      <c r="A20" s="29"/>
      <c r="B20" s="35"/>
      <c r="C20" s="29"/>
      <c r="D20" s="15" t="s">
        <v>11</v>
      </c>
      <c r="E20" s="11">
        <f t="shared" si="4"/>
        <v>626113.17000000004</v>
      </c>
      <c r="F20" s="11">
        <v>400000</v>
      </c>
      <c r="G20" s="11"/>
      <c r="H20" s="11">
        <v>226113.17</v>
      </c>
      <c r="I20" s="11"/>
      <c r="J20" s="11"/>
      <c r="K20" s="39"/>
    </row>
    <row r="21" spans="1:11" ht="39.75" customHeight="1" x14ac:dyDescent="0.25">
      <c r="A21" s="29"/>
      <c r="B21" s="35"/>
      <c r="C21" s="29"/>
      <c r="D21" s="17" t="s">
        <v>48</v>
      </c>
      <c r="E21" s="11"/>
      <c r="F21" s="11"/>
      <c r="G21" s="11"/>
      <c r="H21" s="11"/>
      <c r="I21" s="11"/>
      <c r="J21" s="11"/>
      <c r="K21" s="39"/>
    </row>
    <row r="22" spans="1:11" ht="340.5" customHeight="1" x14ac:dyDescent="0.25">
      <c r="A22" s="30"/>
      <c r="B22" s="36"/>
      <c r="C22" s="30"/>
      <c r="D22" s="15" t="s">
        <v>12</v>
      </c>
      <c r="E22" s="11">
        <f t="shared" si="4"/>
        <v>4922263.37</v>
      </c>
      <c r="F22" s="11">
        <f>SUM(F18:F20)</f>
        <v>400000</v>
      </c>
      <c r="G22" s="11">
        <f>SUM(G18:G20)</f>
        <v>0</v>
      </c>
      <c r="H22" s="11">
        <f>SUM(H18:H20)</f>
        <v>4522263.37</v>
      </c>
      <c r="I22" s="11"/>
      <c r="J22" s="11"/>
      <c r="K22" s="40"/>
    </row>
    <row r="23" spans="1:11" ht="35.25" customHeight="1" x14ac:dyDescent="0.25">
      <c r="A23" s="31" t="s">
        <v>39</v>
      </c>
      <c r="B23" s="37" t="s">
        <v>13</v>
      </c>
      <c r="C23" s="31" t="s">
        <v>82</v>
      </c>
      <c r="D23" s="4" t="s">
        <v>9</v>
      </c>
      <c r="E23" s="6">
        <f>SUM(F23:J23)</f>
        <v>0</v>
      </c>
      <c r="F23" s="11"/>
      <c r="G23" s="11"/>
      <c r="H23" s="6"/>
      <c r="I23" s="6"/>
      <c r="J23" s="6"/>
      <c r="K23" s="28" t="s">
        <v>51</v>
      </c>
    </row>
    <row r="24" spans="1:11" ht="48.75" customHeight="1" x14ac:dyDescent="0.25">
      <c r="A24" s="31"/>
      <c r="B24" s="37"/>
      <c r="C24" s="31"/>
      <c r="D24" s="4" t="s">
        <v>10</v>
      </c>
      <c r="E24" s="11">
        <f t="shared" ref="E24:E27" si="5">SUM(F24:J24)</f>
        <v>0</v>
      </c>
      <c r="F24" s="11"/>
      <c r="G24" s="11"/>
      <c r="H24" s="6"/>
      <c r="I24" s="6"/>
      <c r="J24" s="6"/>
      <c r="K24" s="32"/>
    </row>
    <row r="25" spans="1:11" ht="33" customHeight="1" x14ac:dyDescent="0.25">
      <c r="A25" s="31"/>
      <c r="B25" s="37"/>
      <c r="C25" s="31"/>
      <c r="D25" s="4" t="s">
        <v>11</v>
      </c>
      <c r="E25" s="11">
        <f t="shared" si="5"/>
        <v>167040</v>
      </c>
      <c r="F25" s="11">
        <v>167040</v>
      </c>
      <c r="G25" s="11">
        <v>0</v>
      </c>
      <c r="H25" s="6"/>
      <c r="I25" s="6"/>
      <c r="J25" s="6"/>
      <c r="K25" s="32"/>
    </row>
    <row r="26" spans="1:11" ht="22.5" customHeight="1" x14ac:dyDescent="0.25">
      <c r="A26" s="31"/>
      <c r="B26" s="37"/>
      <c r="C26" s="31"/>
      <c r="D26" s="17" t="s">
        <v>48</v>
      </c>
      <c r="E26" s="11"/>
      <c r="F26" s="11"/>
      <c r="G26" s="11"/>
      <c r="H26" s="11"/>
      <c r="I26" s="11"/>
      <c r="J26" s="11"/>
      <c r="K26" s="32"/>
    </row>
    <row r="27" spans="1:11" ht="13.5" customHeight="1" x14ac:dyDescent="0.25">
      <c r="A27" s="31"/>
      <c r="B27" s="37"/>
      <c r="C27" s="31"/>
      <c r="D27" s="4" t="s">
        <v>12</v>
      </c>
      <c r="E27" s="11">
        <f t="shared" si="5"/>
        <v>167040</v>
      </c>
      <c r="F27" s="11">
        <f>SUM(F23:F25)</f>
        <v>167040</v>
      </c>
      <c r="G27" s="11">
        <f t="shared" ref="G27:J27" si="6">SUM(G23:G25)</f>
        <v>0</v>
      </c>
      <c r="H27" s="11">
        <f t="shared" si="6"/>
        <v>0</v>
      </c>
      <c r="I27" s="11">
        <f t="shared" si="6"/>
        <v>0</v>
      </c>
      <c r="J27" s="11">
        <f t="shared" si="6"/>
        <v>0</v>
      </c>
      <c r="K27" s="33"/>
    </row>
    <row r="28" spans="1:11" ht="33.75" customHeight="1" x14ac:dyDescent="0.25">
      <c r="A28" s="28" t="s">
        <v>14</v>
      </c>
      <c r="B28" s="49" t="s">
        <v>46</v>
      </c>
      <c r="C28" s="31" t="s">
        <v>82</v>
      </c>
      <c r="D28" s="15" t="s">
        <v>9</v>
      </c>
      <c r="E28" s="11">
        <f>SUM(F28:J28)</f>
        <v>0</v>
      </c>
      <c r="F28" s="11"/>
      <c r="G28" s="11"/>
      <c r="H28" s="11"/>
      <c r="I28" s="11"/>
      <c r="J28" s="11"/>
      <c r="K28" s="28" t="s">
        <v>86</v>
      </c>
    </row>
    <row r="29" spans="1:11" ht="33.75" customHeight="1" x14ac:dyDescent="0.25">
      <c r="A29" s="29"/>
      <c r="B29" s="50"/>
      <c r="C29" s="31"/>
      <c r="D29" s="15" t="s">
        <v>10</v>
      </c>
      <c r="E29" s="11">
        <f t="shared" ref="E29:E32" si="7">SUM(F29:J29)</f>
        <v>0</v>
      </c>
      <c r="F29" s="11"/>
      <c r="G29" s="11"/>
      <c r="H29" s="11"/>
      <c r="I29" s="11"/>
      <c r="J29" s="11"/>
      <c r="K29" s="29"/>
    </row>
    <row r="30" spans="1:11" ht="33.75" x14ac:dyDescent="0.25">
      <c r="A30" s="29"/>
      <c r="B30" s="50"/>
      <c r="C30" s="31"/>
      <c r="D30" s="15" t="s">
        <v>11</v>
      </c>
      <c r="E30" s="11">
        <f t="shared" si="7"/>
        <v>3000000</v>
      </c>
      <c r="F30" s="11">
        <v>3000000</v>
      </c>
      <c r="G30" s="11">
        <v>0</v>
      </c>
      <c r="H30" s="11"/>
      <c r="I30" s="11"/>
      <c r="J30" s="11"/>
      <c r="K30" s="29"/>
    </row>
    <row r="31" spans="1:11" ht="22.5" x14ac:dyDescent="0.25">
      <c r="A31" s="29"/>
      <c r="B31" s="50"/>
      <c r="C31" s="31"/>
      <c r="D31" s="17" t="s">
        <v>48</v>
      </c>
      <c r="E31" s="11"/>
      <c r="F31" s="11"/>
      <c r="G31" s="11"/>
      <c r="H31" s="11"/>
      <c r="I31" s="11"/>
      <c r="J31" s="11"/>
      <c r="K31" s="29"/>
    </row>
    <row r="32" spans="1:11" x14ac:dyDescent="0.25">
      <c r="A32" s="30"/>
      <c r="B32" s="51"/>
      <c r="C32" s="31"/>
      <c r="D32" s="15" t="s">
        <v>12</v>
      </c>
      <c r="E32" s="11">
        <f t="shared" si="7"/>
        <v>3000000</v>
      </c>
      <c r="F32" s="11">
        <f>SUM(F28:F30)</f>
        <v>3000000</v>
      </c>
      <c r="G32" s="11">
        <f t="shared" ref="G32:J32" si="8">SUM(G28:G30)</f>
        <v>0</v>
      </c>
      <c r="H32" s="11">
        <f t="shared" si="8"/>
        <v>0</v>
      </c>
      <c r="I32" s="11">
        <f t="shared" si="8"/>
        <v>0</v>
      </c>
      <c r="J32" s="11">
        <f t="shared" si="8"/>
        <v>0</v>
      </c>
      <c r="K32" s="30"/>
    </row>
    <row r="33" spans="1:11" ht="33.75" customHeight="1" x14ac:dyDescent="0.25">
      <c r="A33" s="31" t="s">
        <v>15</v>
      </c>
      <c r="B33" s="37" t="s">
        <v>36</v>
      </c>
      <c r="C33" s="31" t="s">
        <v>101</v>
      </c>
      <c r="D33" s="4" t="s">
        <v>9</v>
      </c>
      <c r="E33" s="6">
        <f>SUM(F33:J33)</f>
        <v>0</v>
      </c>
      <c r="F33" s="11"/>
      <c r="G33" s="11"/>
      <c r="H33" s="6"/>
      <c r="I33" s="6"/>
      <c r="J33" s="6"/>
      <c r="K33" s="28" t="s">
        <v>52</v>
      </c>
    </row>
    <row r="34" spans="1:11" ht="48" customHeight="1" x14ac:dyDescent="0.25">
      <c r="A34" s="31"/>
      <c r="B34" s="37"/>
      <c r="C34" s="31"/>
      <c r="D34" s="4" t="s">
        <v>10</v>
      </c>
      <c r="E34" s="11">
        <f t="shared" ref="E34:E37" si="9">SUM(F34:J34)</f>
        <v>0</v>
      </c>
      <c r="F34" s="11"/>
      <c r="G34" s="11"/>
      <c r="H34" s="6"/>
      <c r="I34" s="6"/>
      <c r="J34" s="6"/>
      <c r="K34" s="29"/>
    </row>
    <row r="35" spans="1:11" ht="33.75" customHeight="1" x14ac:dyDescent="0.25">
      <c r="A35" s="31"/>
      <c r="B35" s="37"/>
      <c r="C35" s="31"/>
      <c r="D35" s="4" t="s">
        <v>11</v>
      </c>
      <c r="E35" s="11">
        <f t="shared" si="9"/>
        <v>120000</v>
      </c>
      <c r="F35" s="11">
        <v>120000</v>
      </c>
      <c r="G35" s="11">
        <v>0</v>
      </c>
      <c r="H35" s="6"/>
      <c r="I35" s="6"/>
      <c r="J35" s="6"/>
      <c r="K35" s="29"/>
    </row>
    <row r="36" spans="1:11" ht="23.25" customHeight="1" x14ac:dyDescent="0.25">
      <c r="A36" s="31"/>
      <c r="B36" s="37"/>
      <c r="C36" s="31"/>
      <c r="D36" s="17" t="s">
        <v>48</v>
      </c>
      <c r="E36" s="11"/>
      <c r="F36" s="11"/>
      <c r="G36" s="11"/>
      <c r="H36" s="11"/>
      <c r="I36" s="11"/>
      <c r="J36" s="11"/>
      <c r="K36" s="29"/>
    </row>
    <row r="37" spans="1:11" x14ac:dyDescent="0.25">
      <c r="A37" s="31"/>
      <c r="B37" s="37"/>
      <c r="C37" s="31"/>
      <c r="D37" s="4" t="s">
        <v>12</v>
      </c>
      <c r="E37" s="11">
        <f t="shared" si="9"/>
        <v>120000</v>
      </c>
      <c r="F37" s="11">
        <f>SUM(F33:F35)</f>
        <v>120000</v>
      </c>
      <c r="G37" s="11">
        <f t="shared" ref="G37:J37" si="10">SUM(G33:G35)</f>
        <v>0</v>
      </c>
      <c r="H37" s="11">
        <f t="shared" si="10"/>
        <v>0</v>
      </c>
      <c r="I37" s="11">
        <f t="shared" si="10"/>
        <v>0</v>
      </c>
      <c r="J37" s="11">
        <f t="shared" si="10"/>
        <v>0</v>
      </c>
      <c r="K37" s="30"/>
    </row>
    <row r="38" spans="1:11" ht="34.5" customHeight="1" x14ac:dyDescent="0.25">
      <c r="A38" s="31" t="s">
        <v>16</v>
      </c>
      <c r="B38" s="37" t="s">
        <v>19</v>
      </c>
      <c r="C38" s="31" t="s">
        <v>103</v>
      </c>
      <c r="D38" s="4" t="s">
        <v>9</v>
      </c>
      <c r="E38" s="6">
        <f>SUM(F38:J38)</f>
        <v>0</v>
      </c>
      <c r="F38" s="11"/>
      <c r="G38" s="11"/>
      <c r="H38" s="6"/>
      <c r="I38" s="6"/>
      <c r="J38" s="6"/>
      <c r="K38" s="31" t="s">
        <v>92</v>
      </c>
    </row>
    <row r="39" spans="1:11" ht="48" customHeight="1" x14ac:dyDescent="0.25">
      <c r="A39" s="31"/>
      <c r="B39" s="37"/>
      <c r="C39" s="31"/>
      <c r="D39" s="4" t="s">
        <v>10</v>
      </c>
      <c r="E39" s="11">
        <f t="shared" ref="E39:E42" si="11">SUM(F39:J39)</f>
        <v>0</v>
      </c>
      <c r="F39" s="11"/>
      <c r="G39" s="11"/>
      <c r="H39" s="6"/>
      <c r="I39" s="6"/>
      <c r="J39" s="6"/>
      <c r="K39" s="31"/>
    </row>
    <row r="40" spans="1:11" ht="32.25" customHeight="1" x14ac:dyDescent="0.25">
      <c r="A40" s="31"/>
      <c r="B40" s="37"/>
      <c r="C40" s="31"/>
      <c r="D40" s="4" t="s">
        <v>11</v>
      </c>
      <c r="E40" s="11">
        <f t="shared" si="11"/>
        <v>17798100</v>
      </c>
      <c r="F40" s="11">
        <v>5932700</v>
      </c>
      <c r="G40" s="11">
        <v>5932700</v>
      </c>
      <c r="H40" s="6">
        <v>5932700</v>
      </c>
      <c r="I40" s="6"/>
      <c r="J40" s="6"/>
      <c r="K40" s="31"/>
    </row>
    <row r="41" spans="1:11" ht="25.5" customHeight="1" x14ac:dyDescent="0.25">
      <c r="A41" s="31"/>
      <c r="B41" s="37"/>
      <c r="C41" s="31"/>
      <c r="D41" s="17" t="s">
        <v>48</v>
      </c>
      <c r="E41" s="11"/>
      <c r="F41" s="11"/>
      <c r="G41" s="11"/>
      <c r="H41" s="11"/>
      <c r="I41" s="11"/>
      <c r="J41" s="11"/>
      <c r="K41" s="31"/>
    </row>
    <row r="42" spans="1:11" ht="13.5" customHeight="1" x14ac:dyDescent="0.25">
      <c r="A42" s="31"/>
      <c r="B42" s="37"/>
      <c r="C42" s="31"/>
      <c r="D42" s="4" t="s">
        <v>12</v>
      </c>
      <c r="E42" s="11">
        <f t="shared" si="11"/>
        <v>17798100</v>
      </c>
      <c r="F42" s="11">
        <f>SUM(F38:F40)</f>
        <v>5932700</v>
      </c>
      <c r="G42" s="11">
        <f t="shared" ref="G42:J42" si="12">SUM(G38:G40)</f>
        <v>5932700</v>
      </c>
      <c r="H42" s="11">
        <f t="shared" si="12"/>
        <v>5932700</v>
      </c>
      <c r="I42" s="11">
        <f t="shared" si="12"/>
        <v>0</v>
      </c>
      <c r="J42" s="11">
        <f t="shared" si="12"/>
        <v>0</v>
      </c>
      <c r="K42" s="31"/>
    </row>
    <row r="43" spans="1:11" ht="36" customHeight="1" x14ac:dyDescent="0.25">
      <c r="A43" s="31" t="s">
        <v>17</v>
      </c>
      <c r="B43" s="37" t="s">
        <v>31</v>
      </c>
      <c r="C43" s="31" t="s">
        <v>20</v>
      </c>
      <c r="D43" s="4" t="s">
        <v>9</v>
      </c>
      <c r="E43" s="6">
        <f>SUM(F43:J43)</f>
        <v>27958100</v>
      </c>
      <c r="F43" s="11">
        <v>9120400</v>
      </c>
      <c r="G43" s="11">
        <v>9259300</v>
      </c>
      <c r="H43" s="6">
        <v>9578400</v>
      </c>
      <c r="I43" s="6"/>
      <c r="J43" s="6"/>
      <c r="K43" s="28" t="s">
        <v>89</v>
      </c>
    </row>
    <row r="44" spans="1:11" ht="50.25" customHeight="1" x14ac:dyDescent="0.25">
      <c r="A44" s="31"/>
      <c r="B44" s="37"/>
      <c r="C44" s="31"/>
      <c r="D44" s="4" t="s">
        <v>10</v>
      </c>
      <c r="E44" s="11">
        <f t="shared" ref="E44:E47" si="13">SUM(F44:J44)</f>
        <v>0</v>
      </c>
      <c r="F44" s="11"/>
      <c r="G44" s="11"/>
      <c r="H44" s="6"/>
      <c r="I44" s="6"/>
      <c r="J44" s="6"/>
      <c r="K44" s="29"/>
    </row>
    <row r="45" spans="1:11" ht="34.5" customHeight="1" x14ac:dyDescent="0.25">
      <c r="A45" s="31"/>
      <c r="B45" s="37"/>
      <c r="C45" s="31"/>
      <c r="D45" s="4" t="s">
        <v>11</v>
      </c>
      <c r="E45" s="11">
        <f t="shared" si="13"/>
        <v>0</v>
      </c>
      <c r="F45" s="11"/>
      <c r="G45" s="11"/>
      <c r="H45" s="6"/>
      <c r="I45" s="6"/>
      <c r="J45" s="6"/>
      <c r="K45" s="29"/>
    </row>
    <row r="46" spans="1:11" ht="26.25" customHeight="1" x14ac:dyDescent="0.25">
      <c r="A46" s="31"/>
      <c r="B46" s="37"/>
      <c r="C46" s="31"/>
      <c r="D46" s="17" t="s">
        <v>48</v>
      </c>
      <c r="E46" s="11"/>
      <c r="F46" s="11"/>
      <c r="G46" s="11"/>
      <c r="H46" s="11"/>
      <c r="I46" s="11"/>
      <c r="J46" s="11"/>
      <c r="K46" s="29"/>
    </row>
    <row r="47" spans="1:11" ht="143.25" customHeight="1" x14ac:dyDescent="0.25">
      <c r="A47" s="31"/>
      <c r="B47" s="37"/>
      <c r="C47" s="31"/>
      <c r="D47" s="4" t="s">
        <v>12</v>
      </c>
      <c r="E47" s="11">
        <f t="shared" si="13"/>
        <v>27958100</v>
      </c>
      <c r="F47" s="11">
        <f>SUM(F43:F45)</f>
        <v>9120400</v>
      </c>
      <c r="G47" s="11">
        <f t="shared" ref="G47:J47" si="14">SUM(G43:G45)</f>
        <v>9259300</v>
      </c>
      <c r="H47" s="11">
        <f t="shared" si="14"/>
        <v>9578400</v>
      </c>
      <c r="I47" s="11">
        <f t="shared" si="14"/>
        <v>0</v>
      </c>
      <c r="J47" s="11">
        <f t="shared" si="14"/>
        <v>0</v>
      </c>
      <c r="K47" s="30"/>
    </row>
    <row r="48" spans="1:11" ht="34.5" customHeight="1" x14ac:dyDescent="0.25">
      <c r="A48" s="31" t="s">
        <v>18</v>
      </c>
      <c r="B48" s="37" t="s">
        <v>22</v>
      </c>
      <c r="C48" s="31" t="s">
        <v>20</v>
      </c>
      <c r="D48" s="4" t="s">
        <v>9</v>
      </c>
      <c r="E48" s="6">
        <f>SUM(F48:J48)</f>
        <v>0</v>
      </c>
      <c r="F48" s="11"/>
      <c r="G48" s="11"/>
      <c r="H48" s="6"/>
      <c r="I48" s="6"/>
      <c r="J48" s="6"/>
      <c r="K48" s="31" t="s">
        <v>88</v>
      </c>
    </row>
    <row r="49" spans="1:11" ht="49.5" customHeight="1" x14ac:dyDescent="0.25">
      <c r="A49" s="31"/>
      <c r="B49" s="37"/>
      <c r="C49" s="31"/>
      <c r="D49" s="4" t="s">
        <v>10</v>
      </c>
      <c r="E49" s="11">
        <f t="shared" ref="E49:E52" si="15">SUM(F49:J49)</f>
        <v>0</v>
      </c>
      <c r="F49" s="11">
        <v>0</v>
      </c>
      <c r="G49" s="11">
        <v>0</v>
      </c>
      <c r="H49" s="6"/>
      <c r="I49" s="6"/>
      <c r="J49" s="6"/>
      <c r="K49" s="31"/>
    </row>
    <row r="50" spans="1:11" ht="33.75" customHeight="1" x14ac:dyDescent="0.25">
      <c r="A50" s="31"/>
      <c r="B50" s="37"/>
      <c r="C50" s="31"/>
      <c r="D50" s="4" t="s">
        <v>11</v>
      </c>
      <c r="E50" s="11">
        <f t="shared" si="15"/>
        <v>0</v>
      </c>
      <c r="F50" s="11"/>
      <c r="G50" s="11"/>
      <c r="H50" s="6"/>
      <c r="I50" s="6"/>
      <c r="J50" s="6"/>
      <c r="K50" s="31"/>
    </row>
    <row r="51" spans="1:11" ht="23.25" customHeight="1" x14ac:dyDescent="0.25">
      <c r="A51" s="31"/>
      <c r="B51" s="37"/>
      <c r="C51" s="31"/>
      <c r="D51" s="17" t="s">
        <v>48</v>
      </c>
      <c r="E51" s="11"/>
      <c r="F51" s="11"/>
      <c r="G51" s="11"/>
      <c r="H51" s="11"/>
      <c r="I51" s="11"/>
      <c r="J51" s="11"/>
      <c r="K51" s="31"/>
    </row>
    <row r="52" spans="1:11" ht="24" customHeight="1" x14ac:dyDescent="0.25">
      <c r="A52" s="31"/>
      <c r="B52" s="37"/>
      <c r="C52" s="31"/>
      <c r="D52" s="4" t="s">
        <v>12</v>
      </c>
      <c r="E52" s="11">
        <f t="shared" si="15"/>
        <v>0</v>
      </c>
      <c r="F52" s="11">
        <f>SUM(F48:F50)</f>
        <v>0</v>
      </c>
      <c r="G52" s="11">
        <f t="shared" ref="G52:J52" si="16">SUM(G48:G50)</f>
        <v>0</v>
      </c>
      <c r="H52" s="11">
        <f t="shared" si="16"/>
        <v>0</v>
      </c>
      <c r="I52" s="11">
        <f t="shared" si="16"/>
        <v>0</v>
      </c>
      <c r="J52" s="11">
        <f t="shared" si="16"/>
        <v>0</v>
      </c>
      <c r="K52" s="31"/>
    </row>
    <row r="53" spans="1:11" ht="36.75" customHeight="1" x14ac:dyDescent="0.25">
      <c r="A53" s="31" t="s">
        <v>40</v>
      </c>
      <c r="B53" s="37" t="s">
        <v>32</v>
      </c>
      <c r="C53" s="31" t="s">
        <v>113</v>
      </c>
      <c r="D53" s="4" t="s">
        <v>9</v>
      </c>
      <c r="E53" s="6">
        <f>SUM(F53:J53)</f>
        <v>5897958</v>
      </c>
      <c r="F53" s="11">
        <v>1965986</v>
      </c>
      <c r="G53" s="11">
        <v>1965986</v>
      </c>
      <c r="H53" s="6">
        <v>1965986</v>
      </c>
      <c r="I53" s="6"/>
      <c r="J53" s="6"/>
      <c r="K53" s="28" t="s">
        <v>53</v>
      </c>
    </row>
    <row r="54" spans="1:11" ht="45" x14ac:dyDescent="0.25">
      <c r="A54" s="31"/>
      <c r="B54" s="37"/>
      <c r="C54" s="31"/>
      <c r="D54" s="4" t="s">
        <v>10</v>
      </c>
      <c r="E54" s="11">
        <f t="shared" ref="E54:E57" si="17">SUM(F54:J54)</f>
        <v>0</v>
      </c>
      <c r="F54" s="11"/>
      <c r="G54" s="11"/>
      <c r="H54" s="6"/>
      <c r="I54" s="6"/>
      <c r="J54" s="6"/>
      <c r="K54" s="29"/>
    </row>
    <row r="55" spans="1:11" ht="33" customHeight="1" x14ac:dyDescent="0.25">
      <c r="A55" s="31"/>
      <c r="B55" s="37"/>
      <c r="C55" s="31"/>
      <c r="D55" s="4" t="s">
        <v>11</v>
      </c>
      <c r="E55" s="11">
        <f t="shared" si="17"/>
        <v>30000</v>
      </c>
      <c r="F55" s="11">
        <v>30000</v>
      </c>
      <c r="G55" s="11">
        <v>0</v>
      </c>
      <c r="H55" s="6"/>
      <c r="I55" s="6"/>
      <c r="J55" s="6"/>
      <c r="K55" s="29"/>
    </row>
    <row r="56" spans="1:11" ht="27" customHeight="1" x14ac:dyDescent="0.25">
      <c r="A56" s="31"/>
      <c r="B56" s="37"/>
      <c r="C56" s="31"/>
      <c r="D56" s="17" t="s">
        <v>48</v>
      </c>
      <c r="E56" s="11"/>
      <c r="F56" s="11"/>
      <c r="G56" s="11"/>
      <c r="H56" s="11"/>
      <c r="I56" s="11"/>
      <c r="J56" s="11"/>
      <c r="K56" s="29"/>
    </row>
    <row r="57" spans="1:11" ht="136.5" customHeight="1" x14ac:dyDescent="0.25">
      <c r="A57" s="31"/>
      <c r="B57" s="37"/>
      <c r="C57" s="31"/>
      <c r="D57" s="4" t="s">
        <v>12</v>
      </c>
      <c r="E57" s="11">
        <f t="shared" si="17"/>
        <v>5927958</v>
      </c>
      <c r="F57" s="11">
        <f>SUM(F53:F55)</f>
        <v>1995986</v>
      </c>
      <c r="G57" s="11">
        <f t="shared" ref="G57:J57" si="18">SUM(G53:G55)</f>
        <v>1965986</v>
      </c>
      <c r="H57" s="11">
        <f t="shared" si="18"/>
        <v>1965986</v>
      </c>
      <c r="I57" s="11">
        <f t="shared" si="18"/>
        <v>0</v>
      </c>
      <c r="J57" s="11">
        <f t="shared" si="18"/>
        <v>0</v>
      </c>
      <c r="K57" s="30"/>
    </row>
    <row r="58" spans="1:11" ht="38.25" customHeight="1" x14ac:dyDescent="0.25">
      <c r="A58" s="31" t="s">
        <v>41</v>
      </c>
      <c r="B58" s="37" t="s">
        <v>24</v>
      </c>
      <c r="C58" s="31" t="s">
        <v>20</v>
      </c>
      <c r="D58" s="4" t="s">
        <v>9</v>
      </c>
      <c r="E58" s="6">
        <f>SUM(F58:J58)</f>
        <v>465600</v>
      </c>
      <c r="F58" s="11">
        <v>155200</v>
      </c>
      <c r="G58" s="11">
        <v>155200</v>
      </c>
      <c r="H58" s="6">
        <v>155200</v>
      </c>
      <c r="I58" s="6"/>
      <c r="J58" s="6"/>
      <c r="K58" s="31" t="s">
        <v>100</v>
      </c>
    </row>
    <row r="59" spans="1:11" ht="45" customHeight="1" x14ac:dyDescent="0.25">
      <c r="A59" s="31"/>
      <c r="B59" s="37"/>
      <c r="C59" s="31"/>
      <c r="D59" s="4" t="s">
        <v>10</v>
      </c>
      <c r="E59" s="11">
        <f t="shared" ref="E59:E62" si="19">SUM(F59:J59)</f>
        <v>0</v>
      </c>
      <c r="F59" s="11"/>
      <c r="G59" s="11"/>
      <c r="H59" s="6"/>
      <c r="I59" s="6"/>
      <c r="J59" s="6"/>
      <c r="K59" s="31"/>
    </row>
    <row r="60" spans="1:11" ht="33" customHeight="1" x14ac:dyDescent="0.25">
      <c r="A60" s="31"/>
      <c r="B60" s="37"/>
      <c r="C60" s="31"/>
      <c r="D60" s="4" t="s">
        <v>11</v>
      </c>
      <c r="E60" s="11">
        <f t="shared" si="19"/>
        <v>0</v>
      </c>
      <c r="F60" s="11"/>
      <c r="G60" s="11"/>
      <c r="H60" s="6"/>
      <c r="I60" s="6"/>
      <c r="J60" s="6"/>
      <c r="K60" s="31"/>
    </row>
    <row r="61" spans="1:11" ht="24" customHeight="1" x14ac:dyDescent="0.25">
      <c r="A61" s="31"/>
      <c r="B61" s="37"/>
      <c r="C61" s="31"/>
      <c r="D61" s="17" t="s">
        <v>48</v>
      </c>
      <c r="E61" s="11"/>
      <c r="F61" s="11"/>
      <c r="G61" s="11"/>
      <c r="H61" s="11"/>
      <c r="I61" s="11"/>
      <c r="J61" s="11"/>
      <c r="K61" s="31"/>
    </row>
    <row r="62" spans="1:11" ht="39" customHeight="1" x14ac:dyDescent="0.25">
      <c r="A62" s="31"/>
      <c r="B62" s="37"/>
      <c r="C62" s="31"/>
      <c r="D62" s="4" t="s">
        <v>12</v>
      </c>
      <c r="E62" s="11">
        <f t="shared" si="19"/>
        <v>465600</v>
      </c>
      <c r="F62" s="11">
        <f>SUM(F58:F60)</f>
        <v>155200</v>
      </c>
      <c r="G62" s="11">
        <f t="shared" ref="G62:J62" si="20">SUM(G58:G60)</f>
        <v>155200</v>
      </c>
      <c r="H62" s="11">
        <f t="shared" si="20"/>
        <v>155200</v>
      </c>
      <c r="I62" s="11">
        <f t="shared" si="20"/>
        <v>0</v>
      </c>
      <c r="J62" s="11">
        <f t="shared" si="20"/>
        <v>0</v>
      </c>
      <c r="K62" s="31"/>
    </row>
    <row r="63" spans="1:11" ht="34.5" customHeight="1" x14ac:dyDescent="0.25">
      <c r="A63" s="31" t="s">
        <v>42</v>
      </c>
      <c r="B63" s="37" t="s">
        <v>33</v>
      </c>
      <c r="C63" s="28" t="s">
        <v>73</v>
      </c>
      <c r="D63" s="4" t="s">
        <v>9</v>
      </c>
      <c r="E63" s="6">
        <f>SUM(F63:J63)</f>
        <v>1263720</v>
      </c>
      <c r="F63" s="11">
        <v>421240</v>
      </c>
      <c r="G63" s="11">
        <v>421240</v>
      </c>
      <c r="H63" s="6">
        <v>421240</v>
      </c>
      <c r="I63" s="6"/>
      <c r="J63" s="6"/>
      <c r="K63" s="31" t="s">
        <v>111</v>
      </c>
    </row>
    <row r="64" spans="1:11" ht="44.25" customHeight="1" x14ac:dyDescent="0.25">
      <c r="A64" s="31"/>
      <c r="B64" s="37"/>
      <c r="C64" s="39"/>
      <c r="D64" s="4" t="s">
        <v>10</v>
      </c>
      <c r="E64" s="11">
        <f t="shared" ref="E64:E67" si="21">SUM(F64:J64)</f>
        <v>0</v>
      </c>
      <c r="F64" s="11"/>
      <c r="G64" s="11"/>
      <c r="H64" s="6"/>
      <c r="I64" s="6"/>
      <c r="J64" s="6"/>
      <c r="K64" s="31"/>
    </row>
    <row r="65" spans="1:11" ht="35.25" customHeight="1" x14ac:dyDescent="0.25">
      <c r="A65" s="31"/>
      <c r="B65" s="37"/>
      <c r="C65" s="39"/>
      <c r="D65" s="4" t="s">
        <v>11</v>
      </c>
      <c r="E65" s="11">
        <f t="shared" si="21"/>
        <v>0</v>
      </c>
      <c r="F65" s="11"/>
      <c r="G65" s="11"/>
      <c r="H65" s="6"/>
      <c r="I65" s="6"/>
      <c r="J65" s="6"/>
      <c r="K65" s="31"/>
    </row>
    <row r="66" spans="1:11" ht="25.5" customHeight="1" x14ac:dyDescent="0.25">
      <c r="A66" s="31"/>
      <c r="B66" s="37"/>
      <c r="C66" s="39"/>
      <c r="D66" s="17" t="s">
        <v>48</v>
      </c>
      <c r="E66" s="11"/>
      <c r="F66" s="11"/>
      <c r="G66" s="11"/>
      <c r="H66" s="11"/>
      <c r="I66" s="11"/>
      <c r="J66" s="11"/>
      <c r="K66" s="31"/>
    </row>
    <row r="67" spans="1:11" ht="25.5" customHeight="1" x14ac:dyDescent="0.25">
      <c r="A67" s="31"/>
      <c r="B67" s="37"/>
      <c r="C67" s="40"/>
      <c r="D67" s="4" t="s">
        <v>12</v>
      </c>
      <c r="E67" s="11">
        <f t="shared" si="21"/>
        <v>1263720</v>
      </c>
      <c r="F67" s="11">
        <f>SUM(F63:F65)</f>
        <v>421240</v>
      </c>
      <c r="G67" s="11">
        <f t="shared" ref="G67:J67" si="22">SUM(G63:G65)</f>
        <v>421240</v>
      </c>
      <c r="H67" s="11">
        <f t="shared" si="22"/>
        <v>421240</v>
      </c>
      <c r="I67" s="11">
        <f t="shared" si="22"/>
        <v>0</v>
      </c>
      <c r="J67" s="11">
        <f t="shared" si="22"/>
        <v>0</v>
      </c>
      <c r="K67" s="31"/>
    </row>
    <row r="68" spans="1:11" ht="36" customHeight="1" x14ac:dyDescent="0.25">
      <c r="A68" s="28" t="s">
        <v>43</v>
      </c>
      <c r="B68" s="49" t="s">
        <v>34</v>
      </c>
      <c r="C68" s="28" t="s">
        <v>83</v>
      </c>
      <c r="D68" s="4" t="s">
        <v>9</v>
      </c>
      <c r="E68" s="6">
        <f>SUM(F68:J68)</f>
        <v>19028196</v>
      </c>
      <c r="F68" s="11">
        <v>4228488</v>
      </c>
      <c r="G68" s="11">
        <v>8456976</v>
      </c>
      <c r="H68" s="6">
        <v>6342732</v>
      </c>
      <c r="I68" s="6"/>
      <c r="J68" s="6"/>
      <c r="K68" s="28" t="s">
        <v>54</v>
      </c>
    </row>
    <row r="69" spans="1:11" ht="46.5" customHeight="1" x14ac:dyDescent="0.25">
      <c r="A69" s="29"/>
      <c r="B69" s="56"/>
      <c r="C69" s="58"/>
      <c r="D69" s="4" t="s">
        <v>10</v>
      </c>
      <c r="E69" s="11">
        <f t="shared" ref="E69:E72" si="23">SUM(F69:J69)</f>
        <v>0</v>
      </c>
      <c r="F69" s="11"/>
      <c r="G69" s="11"/>
      <c r="H69" s="6"/>
      <c r="I69" s="6"/>
      <c r="J69" s="6"/>
      <c r="K69" s="29"/>
    </row>
    <row r="70" spans="1:11" ht="33" customHeight="1" x14ac:dyDescent="0.25">
      <c r="A70" s="29"/>
      <c r="B70" s="56"/>
      <c r="C70" s="58"/>
      <c r="D70" s="4" t="s">
        <v>11</v>
      </c>
      <c r="E70" s="11">
        <f t="shared" si="23"/>
        <v>0</v>
      </c>
      <c r="F70" s="11"/>
      <c r="G70" s="11"/>
      <c r="H70" s="6"/>
      <c r="I70" s="6"/>
      <c r="J70" s="6"/>
      <c r="K70" s="29"/>
    </row>
    <row r="71" spans="1:11" ht="33" customHeight="1" x14ac:dyDescent="0.25">
      <c r="A71" s="29"/>
      <c r="B71" s="56"/>
      <c r="C71" s="58"/>
      <c r="D71" s="17" t="s">
        <v>48</v>
      </c>
      <c r="E71" s="11"/>
      <c r="F71" s="11"/>
      <c r="G71" s="11"/>
      <c r="H71" s="11"/>
      <c r="I71" s="11"/>
      <c r="J71" s="11"/>
      <c r="K71" s="29"/>
    </row>
    <row r="72" spans="1:11" ht="150.75" customHeight="1" x14ac:dyDescent="0.25">
      <c r="A72" s="30"/>
      <c r="B72" s="57"/>
      <c r="C72" s="59"/>
      <c r="D72" s="4" t="s">
        <v>12</v>
      </c>
      <c r="E72" s="11">
        <f t="shared" si="23"/>
        <v>19028196</v>
      </c>
      <c r="F72" s="11">
        <f>SUM(F68:F70)</f>
        <v>4228488</v>
      </c>
      <c r="G72" s="11">
        <f t="shared" ref="G72:J72" si="24">SUM(G68:G70)</f>
        <v>8456976</v>
      </c>
      <c r="H72" s="11">
        <f t="shared" si="24"/>
        <v>6342732</v>
      </c>
      <c r="I72" s="11">
        <f t="shared" si="24"/>
        <v>0</v>
      </c>
      <c r="J72" s="11">
        <f t="shared" si="24"/>
        <v>0</v>
      </c>
      <c r="K72" s="30"/>
    </row>
    <row r="73" spans="1:11" ht="35.25" customHeight="1" x14ac:dyDescent="0.25">
      <c r="A73" s="28" t="s">
        <v>21</v>
      </c>
      <c r="B73" s="49" t="s">
        <v>57</v>
      </c>
      <c r="C73" s="28" t="s">
        <v>104</v>
      </c>
      <c r="D73" s="15" t="s">
        <v>9</v>
      </c>
      <c r="E73" s="11">
        <f>SUM(F73:J73)</f>
        <v>0</v>
      </c>
      <c r="F73" s="11"/>
      <c r="G73" s="11"/>
      <c r="H73" s="11"/>
      <c r="I73" s="11"/>
      <c r="J73" s="11"/>
      <c r="K73" s="28" t="s">
        <v>85</v>
      </c>
    </row>
    <row r="74" spans="1:11" ht="47.25" customHeight="1" x14ac:dyDescent="0.25">
      <c r="A74" s="29"/>
      <c r="B74" s="50"/>
      <c r="C74" s="29"/>
      <c r="D74" s="15" t="s">
        <v>10</v>
      </c>
      <c r="E74" s="11">
        <f t="shared" ref="E74:E77" si="25">SUM(F74:J74)</f>
        <v>0</v>
      </c>
      <c r="F74" s="11"/>
      <c r="G74" s="11"/>
      <c r="H74" s="11"/>
      <c r="I74" s="11"/>
      <c r="J74" s="11"/>
      <c r="K74" s="29"/>
    </row>
    <row r="75" spans="1:11" ht="33.75" customHeight="1" x14ac:dyDescent="0.25">
      <c r="A75" s="29"/>
      <c r="B75" s="50"/>
      <c r="C75" s="29"/>
      <c r="D75" s="15" t="s">
        <v>11</v>
      </c>
      <c r="E75" s="11">
        <f t="shared" si="25"/>
        <v>14687200</v>
      </c>
      <c r="F75" s="11">
        <v>5670000</v>
      </c>
      <c r="G75" s="11">
        <v>4283600</v>
      </c>
      <c r="H75" s="11">
        <v>4733600</v>
      </c>
      <c r="I75" s="11"/>
      <c r="J75" s="11"/>
      <c r="K75" s="29"/>
    </row>
    <row r="76" spans="1:11" ht="25.5" customHeight="1" x14ac:dyDescent="0.25">
      <c r="A76" s="29"/>
      <c r="B76" s="50"/>
      <c r="C76" s="29"/>
      <c r="D76" s="18" t="s">
        <v>48</v>
      </c>
      <c r="E76" s="11"/>
      <c r="F76" s="11"/>
      <c r="G76" s="11"/>
      <c r="H76" s="11"/>
      <c r="I76" s="11"/>
      <c r="J76" s="11"/>
      <c r="K76" s="29"/>
    </row>
    <row r="77" spans="1:11" ht="16.5" customHeight="1" x14ac:dyDescent="0.25">
      <c r="A77" s="30"/>
      <c r="B77" s="51"/>
      <c r="C77" s="30"/>
      <c r="D77" s="15" t="s">
        <v>12</v>
      </c>
      <c r="E77" s="11">
        <f t="shared" si="25"/>
        <v>14687200</v>
      </c>
      <c r="F77" s="11">
        <f>SUM(F73:F75)</f>
        <v>5670000</v>
      </c>
      <c r="G77" s="11">
        <f t="shared" ref="G77:J77" si="26">SUM(G73:G75)</f>
        <v>4283600</v>
      </c>
      <c r="H77" s="11">
        <f t="shared" si="26"/>
        <v>4733600</v>
      </c>
      <c r="I77" s="11">
        <f t="shared" si="26"/>
        <v>0</v>
      </c>
      <c r="J77" s="11">
        <f t="shared" si="26"/>
        <v>0</v>
      </c>
      <c r="K77" s="30"/>
    </row>
    <row r="78" spans="1:11" ht="32.25" customHeight="1" x14ac:dyDescent="0.25">
      <c r="A78" s="28" t="s">
        <v>44</v>
      </c>
      <c r="B78" s="49" t="s">
        <v>35</v>
      </c>
      <c r="C78" s="28" t="s">
        <v>84</v>
      </c>
      <c r="D78" s="9" t="s">
        <v>9</v>
      </c>
      <c r="E78" s="10">
        <f>SUM(F78:J78)</f>
        <v>46356732</v>
      </c>
      <c r="F78" s="11">
        <v>15452244</v>
      </c>
      <c r="G78" s="11">
        <v>10301496</v>
      </c>
      <c r="H78" s="10">
        <v>20602992</v>
      </c>
      <c r="I78" s="10"/>
      <c r="J78" s="10"/>
      <c r="K78" s="60" t="s">
        <v>55</v>
      </c>
    </row>
    <row r="79" spans="1:11" ht="48" customHeight="1" x14ac:dyDescent="0.25">
      <c r="A79" s="29"/>
      <c r="B79" s="29"/>
      <c r="C79" s="29"/>
      <c r="D79" s="9" t="s">
        <v>10</v>
      </c>
      <c r="E79" s="11">
        <f t="shared" ref="E79:E82" si="27">SUM(F79:J79)</f>
        <v>0</v>
      </c>
      <c r="F79" s="11"/>
      <c r="G79" s="11"/>
      <c r="H79" s="10"/>
      <c r="I79" s="10"/>
      <c r="J79" s="10"/>
      <c r="K79" s="39"/>
    </row>
    <row r="80" spans="1:11" ht="33.75" customHeight="1" x14ac:dyDescent="0.25">
      <c r="A80" s="29"/>
      <c r="B80" s="29"/>
      <c r="C80" s="29"/>
      <c r="D80" s="9" t="s">
        <v>11</v>
      </c>
      <c r="E80" s="11">
        <f t="shared" si="27"/>
        <v>66156800</v>
      </c>
      <c r="F80" s="11">
        <v>26736800</v>
      </c>
      <c r="G80" s="11">
        <v>27398000</v>
      </c>
      <c r="H80" s="10">
        <v>12022000</v>
      </c>
      <c r="I80" s="10"/>
      <c r="J80" s="10"/>
      <c r="K80" s="39"/>
    </row>
    <row r="81" spans="1:11" ht="22.5" customHeight="1" x14ac:dyDescent="0.25">
      <c r="A81" s="29"/>
      <c r="B81" s="29"/>
      <c r="C81" s="29"/>
      <c r="D81" s="17" t="s">
        <v>48</v>
      </c>
      <c r="E81" s="11"/>
      <c r="F81" s="11"/>
      <c r="G81" s="11"/>
      <c r="H81" s="11"/>
      <c r="I81" s="11"/>
      <c r="J81" s="11"/>
      <c r="K81" s="39"/>
    </row>
    <row r="82" spans="1:11" ht="12.75" customHeight="1" x14ac:dyDescent="0.25">
      <c r="A82" s="30"/>
      <c r="B82" s="30"/>
      <c r="C82" s="30"/>
      <c r="D82" s="9" t="s">
        <v>12</v>
      </c>
      <c r="E82" s="11">
        <f t="shared" si="27"/>
        <v>112513532</v>
      </c>
      <c r="F82" s="11">
        <f>SUM(F78:F80)</f>
        <v>42189044</v>
      </c>
      <c r="G82" s="11">
        <f t="shared" ref="G82:J82" si="28">SUM(G78:G80)</f>
        <v>37699496</v>
      </c>
      <c r="H82" s="11">
        <f t="shared" si="28"/>
        <v>32624992</v>
      </c>
      <c r="I82" s="11">
        <f t="shared" si="28"/>
        <v>0</v>
      </c>
      <c r="J82" s="11">
        <f t="shared" si="28"/>
        <v>0</v>
      </c>
      <c r="K82" s="40"/>
    </row>
    <row r="83" spans="1:11" ht="35.25" customHeight="1" x14ac:dyDescent="0.25">
      <c r="A83" s="28" t="s">
        <v>23</v>
      </c>
      <c r="B83" s="28" t="s">
        <v>37</v>
      </c>
      <c r="C83" s="28" t="s">
        <v>84</v>
      </c>
      <c r="D83" s="12" t="s">
        <v>9</v>
      </c>
      <c r="E83" s="11">
        <f>SUM(F83:J83)</f>
        <v>766458.60000000009</v>
      </c>
      <c r="F83" s="11">
        <v>255486.2</v>
      </c>
      <c r="G83" s="11">
        <v>255486.2</v>
      </c>
      <c r="H83" s="11">
        <v>255486.2</v>
      </c>
      <c r="I83" s="11"/>
      <c r="J83" s="11"/>
      <c r="K83" s="28" t="s">
        <v>93</v>
      </c>
    </row>
    <row r="84" spans="1:11" ht="48.75" customHeight="1" x14ac:dyDescent="0.25">
      <c r="A84" s="29"/>
      <c r="B84" s="29"/>
      <c r="C84" s="29"/>
      <c r="D84" s="12" t="s">
        <v>10</v>
      </c>
      <c r="E84" s="11">
        <f t="shared" ref="E84:E87" si="29">SUM(F84:J84)</f>
        <v>0</v>
      </c>
      <c r="F84" s="11"/>
      <c r="G84" s="11"/>
      <c r="H84" s="11"/>
      <c r="I84" s="11"/>
      <c r="J84" s="11"/>
      <c r="K84" s="29"/>
    </row>
    <row r="85" spans="1:11" ht="37.5" customHeight="1" x14ac:dyDescent="0.25">
      <c r="A85" s="29"/>
      <c r="B85" s="29"/>
      <c r="C85" s="29"/>
      <c r="D85" s="12" t="s">
        <v>11</v>
      </c>
      <c r="E85" s="11">
        <f t="shared" si="29"/>
        <v>0</v>
      </c>
      <c r="F85" s="11"/>
      <c r="G85" s="11"/>
      <c r="H85" s="11"/>
      <c r="I85" s="11"/>
      <c r="J85" s="11"/>
      <c r="K85" s="29"/>
    </row>
    <row r="86" spans="1:11" ht="25.5" customHeight="1" x14ac:dyDescent="0.25">
      <c r="A86" s="29"/>
      <c r="B86" s="29"/>
      <c r="C86" s="29"/>
      <c r="D86" s="17" t="s">
        <v>48</v>
      </c>
      <c r="E86" s="11"/>
      <c r="F86" s="11"/>
      <c r="G86" s="11"/>
      <c r="H86" s="11"/>
      <c r="I86" s="11"/>
      <c r="J86" s="11"/>
      <c r="K86" s="29"/>
    </row>
    <row r="87" spans="1:11" ht="153" customHeight="1" x14ac:dyDescent="0.25">
      <c r="A87" s="30"/>
      <c r="B87" s="30"/>
      <c r="C87" s="30"/>
      <c r="D87" s="12" t="s">
        <v>12</v>
      </c>
      <c r="E87" s="11">
        <f t="shared" si="29"/>
        <v>766458.60000000009</v>
      </c>
      <c r="F87" s="11">
        <f>SUM(F83:F85)</f>
        <v>255486.2</v>
      </c>
      <c r="G87" s="11">
        <f t="shared" ref="G87:J87" si="30">SUM(G83:G85)</f>
        <v>255486.2</v>
      </c>
      <c r="H87" s="11">
        <f t="shared" si="30"/>
        <v>255486.2</v>
      </c>
      <c r="I87" s="11">
        <f t="shared" si="30"/>
        <v>0</v>
      </c>
      <c r="J87" s="11">
        <f t="shared" si="30"/>
        <v>0</v>
      </c>
      <c r="K87" s="30"/>
    </row>
    <row r="88" spans="1:11" ht="33.75" customHeight="1" x14ac:dyDescent="0.25">
      <c r="A88" s="28" t="s">
        <v>25</v>
      </c>
      <c r="B88" s="28" t="s">
        <v>47</v>
      </c>
      <c r="C88" s="28" t="s">
        <v>71</v>
      </c>
      <c r="D88" s="16" t="s">
        <v>9</v>
      </c>
      <c r="E88" s="11">
        <f>SUM(F88:J88)</f>
        <v>122265</v>
      </c>
      <c r="F88" s="11">
        <v>122265</v>
      </c>
      <c r="G88" s="11"/>
      <c r="H88" s="11"/>
      <c r="I88" s="11"/>
      <c r="J88" s="11"/>
      <c r="K88" s="28" t="s">
        <v>90</v>
      </c>
    </row>
    <row r="89" spans="1:11" ht="46.5" customHeight="1" x14ac:dyDescent="0.25">
      <c r="A89" s="29"/>
      <c r="B89" s="29"/>
      <c r="C89" s="29"/>
      <c r="D89" s="16" t="s">
        <v>10</v>
      </c>
      <c r="E89" s="11">
        <f t="shared" ref="E89:E92" si="31">SUM(F89:J89)</f>
        <v>0</v>
      </c>
      <c r="F89" s="11"/>
      <c r="G89" s="11"/>
      <c r="H89" s="11"/>
      <c r="I89" s="11"/>
      <c r="J89" s="11"/>
      <c r="K89" s="29"/>
    </row>
    <row r="90" spans="1:11" ht="33.75" customHeight="1" x14ac:dyDescent="0.25">
      <c r="A90" s="29"/>
      <c r="B90" s="29"/>
      <c r="C90" s="29"/>
      <c r="D90" s="16" t="s">
        <v>11</v>
      </c>
      <c r="E90" s="11">
        <f t="shared" si="31"/>
        <v>243500</v>
      </c>
      <c r="F90" s="11">
        <v>243500</v>
      </c>
      <c r="G90" s="11"/>
      <c r="H90" s="11"/>
      <c r="I90" s="11"/>
      <c r="J90" s="11"/>
      <c r="K90" s="29"/>
    </row>
    <row r="91" spans="1:11" ht="22.5" customHeight="1" x14ac:dyDescent="0.25">
      <c r="A91" s="29"/>
      <c r="B91" s="29"/>
      <c r="C91" s="29"/>
      <c r="D91" s="17" t="s">
        <v>48</v>
      </c>
      <c r="E91" s="11"/>
      <c r="F91" s="11"/>
      <c r="G91" s="11"/>
      <c r="H91" s="11"/>
      <c r="I91" s="11"/>
      <c r="J91" s="11"/>
      <c r="K91" s="29"/>
    </row>
    <row r="92" spans="1:11" ht="14.25" customHeight="1" x14ac:dyDescent="0.25">
      <c r="A92" s="30"/>
      <c r="B92" s="30"/>
      <c r="C92" s="30"/>
      <c r="D92" s="16" t="s">
        <v>12</v>
      </c>
      <c r="E92" s="11">
        <f t="shared" si="31"/>
        <v>365765</v>
      </c>
      <c r="F92" s="11">
        <f>SUM(F88:F90)</f>
        <v>365765</v>
      </c>
      <c r="G92" s="11">
        <f t="shared" ref="G92:J92" si="32">SUM(G88:G90)</f>
        <v>0</v>
      </c>
      <c r="H92" s="11">
        <f t="shared" si="32"/>
        <v>0</v>
      </c>
      <c r="I92" s="11">
        <f t="shared" si="32"/>
        <v>0</v>
      </c>
      <c r="J92" s="11">
        <f t="shared" si="32"/>
        <v>0</v>
      </c>
      <c r="K92" s="30"/>
    </row>
    <row r="93" spans="1:11" ht="36" customHeight="1" x14ac:dyDescent="0.25">
      <c r="A93" s="31" t="s">
        <v>26</v>
      </c>
      <c r="B93" s="31" t="s">
        <v>59</v>
      </c>
      <c r="C93" s="31" t="s">
        <v>72</v>
      </c>
      <c r="D93" s="19" t="s">
        <v>9</v>
      </c>
      <c r="E93" s="11">
        <f>SUM(F93:J93)</f>
        <v>1658556</v>
      </c>
      <c r="F93" s="11">
        <v>552852</v>
      </c>
      <c r="G93" s="11">
        <v>552852</v>
      </c>
      <c r="H93" s="11">
        <v>552852</v>
      </c>
      <c r="I93" s="11"/>
      <c r="J93" s="11"/>
      <c r="K93" s="31" t="s">
        <v>60</v>
      </c>
    </row>
    <row r="94" spans="1:11" ht="46.5" customHeight="1" x14ac:dyDescent="0.25">
      <c r="A94" s="31"/>
      <c r="B94" s="31"/>
      <c r="C94" s="31"/>
      <c r="D94" s="19" t="s">
        <v>10</v>
      </c>
      <c r="E94" s="11">
        <f t="shared" ref="E94:E97" si="33">SUM(F94:J94)</f>
        <v>0</v>
      </c>
      <c r="F94" s="11"/>
      <c r="G94" s="11"/>
      <c r="H94" s="11"/>
      <c r="I94" s="11"/>
      <c r="J94" s="11"/>
      <c r="K94" s="31"/>
    </row>
    <row r="95" spans="1:11" ht="34.5" customHeight="1" x14ac:dyDescent="0.25">
      <c r="A95" s="31"/>
      <c r="B95" s="31"/>
      <c r="C95" s="31"/>
      <c r="D95" s="19" t="s">
        <v>11</v>
      </c>
      <c r="E95" s="11">
        <f t="shared" si="33"/>
        <v>663422.39999999991</v>
      </c>
      <c r="F95" s="11">
        <v>221140.8</v>
      </c>
      <c r="G95" s="11">
        <v>221140.8</v>
      </c>
      <c r="H95" s="11">
        <v>221140.8</v>
      </c>
      <c r="I95" s="11"/>
      <c r="J95" s="11"/>
      <c r="K95" s="31"/>
    </row>
    <row r="96" spans="1:11" ht="25.5" customHeight="1" x14ac:dyDescent="0.25">
      <c r="A96" s="31"/>
      <c r="B96" s="31"/>
      <c r="C96" s="31"/>
      <c r="D96" s="19" t="s">
        <v>48</v>
      </c>
      <c r="E96" s="11">
        <f t="shared" si="33"/>
        <v>0</v>
      </c>
      <c r="F96" s="11"/>
      <c r="G96" s="11"/>
      <c r="H96" s="11"/>
      <c r="I96" s="11"/>
      <c r="J96" s="11"/>
      <c r="K96" s="31"/>
    </row>
    <row r="97" spans="1:11" ht="18.75" customHeight="1" x14ac:dyDescent="0.25">
      <c r="A97" s="31"/>
      <c r="B97" s="31"/>
      <c r="C97" s="31"/>
      <c r="D97" s="19" t="s">
        <v>12</v>
      </c>
      <c r="E97" s="11">
        <f t="shared" si="33"/>
        <v>2321978.4000000004</v>
      </c>
      <c r="F97" s="11">
        <f>SUM(F93:F96)</f>
        <v>773992.8</v>
      </c>
      <c r="G97" s="11">
        <f t="shared" ref="G97:J97" si="34">SUM(G93:G96)</f>
        <v>773992.8</v>
      </c>
      <c r="H97" s="11">
        <f t="shared" si="34"/>
        <v>773992.8</v>
      </c>
      <c r="I97" s="11">
        <f t="shared" si="34"/>
        <v>0</v>
      </c>
      <c r="J97" s="11">
        <f t="shared" si="34"/>
        <v>0</v>
      </c>
      <c r="K97" s="31"/>
    </row>
    <row r="98" spans="1:11" ht="34.5" customHeight="1" x14ac:dyDescent="0.25">
      <c r="A98" s="28" t="s">
        <v>27</v>
      </c>
      <c r="B98" s="28" t="s">
        <v>118</v>
      </c>
      <c r="C98" s="28" t="s">
        <v>73</v>
      </c>
      <c r="D98" s="20" t="s">
        <v>9</v>
      </c>
      <c r="E98" s="11">
        <f>SUM(F98:J98)</f>
        <v>0</v>
      </c>
      <c r="F98" s="11"/>
      <c r="G98" s="11"/>
      <c r="H98" s="11"/>
      <c r="I98" s="11"/>
      <c r="J98" s="11"/>
      <c r="K98" s="28" t="s">
        <v>87</v>
      </c>
    </row>
    <row r="99" spans="1:11" ht="49.5" customHeight="1" x14ac:dyDescent="0.25">
      <c r="A99" s="29"/>
      <c r="B99" s="29"/>
      <c r="C99" s="29"/>
      <c r="D99" s="20" t="s">
        <v>10</v>
      </c>
      <c r="E99" s="11">
        <f t="shared" ref="E99:E102" si="35">SUM(F99:J99)</f>
        <v>10313</v>
      </c>
      <c r="F99" s="11">
        <v>3464</v>
      </c>
      <c r="G99" s="11">
        <v>3626</v>
      </c>
      <c r="H99" s="11">
        <v>3223</v>
      </c>
      <c r="I99" s="11"/>
      <c r="J99" s="11"/>
      <c r="K99" s="29"/>
    </row>
    <row r="100" spans="1:11" ht="33" customHeight="1" x14ac:dyDescent="0.25">
      <c r="A100" s="29"/>
      <c r="B100" s="29"/>
      <c r="C100" s="29"/>
      <c r="D100" s="20" t="s">
        <v>11</v>
      </c>
      <c r="E100" s="11">
        <f t="shared" si="35"/>
        <v>0</v>
      </c>
      <c r="F100" s="11"/>
      <c r="G100" s="11"/>
      <c r="H100" s="11"/>
      <c r="I100" s="11"/>
      <c r="J100" s="11"/>
      <c r="K100" s="29"/>
    </row>
    <row r="101" spans="1:11" ht="26.25" customHeight="1" x14ac:dyDescent="0.25">
      <c r="A101" s="29"/>
      <c r="B101" s="29"/>
      <c r="C101" s="29"/>
      <c r="D101" s="20" t="s">
        <v>48</v>
      </c>
      <c r="E101" s="11">
        <f t="shared" si="35"/>
        <v>0</v>
      </c>
      <c r="F101" s="11"/>
      <c r="G101" s="11"/>
      <c r="H101" s="11"/>
      <c r="I101" s="11"/>
      <c r="J101" s="11"/>
      <c r="K101" s="29"/>
    </row>
    <row r="102" spans="1:11" ht="12" customHeight="1" x14ac:dyDescent="0.25">
      <c r="A102" s="30"/>
      <c r="B102" s="30"/>
      <c r="C102" s="30"/>
      <c r="D102" s="20" t="s">
        <v>12</v>
      </c>
      <c r="E102" s="11">
        <f t="shared" si="35"/>
        <v>10313</v>
      </c>
      <c r="F102" s="11">
        <f>SUM(F98:F101)</f>
        <v>3464</v>
      </c>
      <c r="G102" s="11">
        <f t="shared" ref="G102:J102" si="36">SUM(G98:G101)</f>
        <v>3626</v>
      </c>
      <c r="H102" s="11">
        <f t="shared" si="36"/>
        <v>3223</v>
      </c>
      <c r="I102" s="11">
        <f t="shared" si="36"/>
        <v>0</v>
      </c>
      <c r="J102" s="11">
        <f t="shared" si="36"/>
        <v>0</v>
      </c>
      <c r="K102" s="30"/>
    </row>
    <row r="103" spans="1:11" ht="33" customHeight="1" x14ac:dyDescent="0.25">
      <c r="A103" s="28" t="s">
        <v>58</v>
      </c>
      <c r="B103" s="28" t="s">
        <v>63</v>
      </c>
      <c r="C103" s="28" t="s">
        <v>84</v>
      </c>
      <c r="D103" s="20" t="s">
        <v>9</v>
      </c>
      <c r="E103" s="11">
        <f>SUM(F103:J103)</f>
        <v>0</v>
      </c>
      <c r="F103" s="11"/>
      <c r="G103" s="11"/>
      <c r="H103" s="11"/>
      <c r="I103" s="11"/>
      <c r="J103" s="11"/>
      <c r="K103" s="28" t="s">
        <v>91</v>
      </c>
    </row>
    <row r="104" spans="1:11" ht="51.75" customHeight="1" x14ac:dyDescent="0.25">
      <c r="A104" s="29"/>
      <c r="B104" s="29"/>
      <c r="C104" s="29"/>
      <c r="D104" s="20" t="s">
        <v>10</v>
      </c>
      <c r="E104" s="11">
        <f t="shared" ref="E104:E107" si="37">SUM(F104:J104)</f>
        <v>0</v>
      </c>
      <c r="F104" s="11"/>
      <c r="G104" s="11"/>
      <c r="H104" s="11"/>
      <c r="I104" s="11"/>
      <c r="J104" s="11"/>
      <c r="K104" s="29"/>
    </row>
    <row r="105" spans="1:11" ht="32.25" customHeight="1" x14ac:dyDescent="0.25">
      <c r="A105" s="29"/>
      <c r="B105" s="29"/>
      <c r="C105" s="29"/>
      <c r="D105" s="20" t="s">
        <v>11</v>
      </c>
      <c r="E105" s="11">
        <f t="shared" si="37"/>
        <v>300000</v>
      </c>
      <c r="F105" s="11">
        <v>100000</v>
      </c>
      <c r="G105" s="11">
        <v>100000</v>
      </c>
      <c r="H105" s="11">
        <v>100000</v>
      </c>
      <c r="I105" s="11"/>
      <c r="J105" s="11"/>
      <c r="K105" s="29"/>
    </row>
    <row r="106" spans="1:11" ht="23.25" customHeight="1" x14ac:dyDescent="0.25">
      <c r="A106" s="29"/>
      <c r="B106" s="29"/>
      <c r="C106" s="29"/>
      <c r="D106" s="20" t="s">
        <v>48</v>
      </c>
      <c r="E106" s="11">
        <f t="shared" si="37"/>
        <v>0</v>
      </c>
      <c r="F106" s="11"/>
      <c r="G106" s="11"/>
      <c r="H106" s="11"/>
      <c r="I106" s="11"/>
      <c r="J106" s="11"/>
      <c r="K106" s="29"/>
    </row>
    <row r="107" spans="1:11" ht="12.75" customHeight="1" x14ac:dyDescent="0.25">
      <c r="A107" s="30"/>
      <c r="B107" s="30"/>
      <c r="C107" s="30"/>
      <c r="D107" s="20" t="s">
        <v>12</v>
      </c>
      <c r="E107" s="11">
        <f t="shared" si="37"/>
        <v>300000</v>
      </c>
      <c r="F107" s="11">
        <f>SUM(F103:F106)</f>
        <v>100000</v>
      </c>
      <c r="G107" s="11">
        <f t="shared" ref="G107:J107" si="38">SUM(G103:G106)</f>
        <v>100000</v>
      </c>
      <c r="H107" s="11">
        <f t="shared" si="38"/>
        <v>100000</v>
      </c>
      <c r="I107" s="11">
        <f t="shared" si="38"/>
        <v>0</v>
      </c>
      <c r="J107" s="11">
        <f t="shared" si="38"/>
        <v>0</v>
      </c>
      <c r="K107" s="30"/>
    </row>
    <row r="108" spans="1:11" ht="35.25" customHeight="1" x14ac:dyDescent="0.25">
      <c r="A108" s="28" t="s">
        <v>61</v>
      </c>
      <c r="B108" s="28" t="s">
        <v>65</v>
      </c>
      <c r="C108" s="28" t="s">
        <v>84</v>
      </c>
      <c r="D108" s="20" t="s">
        <v>9</v>
      </c>
      <c r="E108" s="11">
        <f>SUM(F108:J108)</f>
        <v>1200</v>
      </c>
      <c r="F108" s="11">
        <v>400</v>
      </c>
      <c r="G108" s="11">
        <v>400</v>
      </c>
      <c r="H108" s="11">
        <v>400</v>
      </c>
      <c r="I108" s="11"/>
      <c r="J108" s="11"/>
      <c r="K108" s="28" t="s">
        <v>96</v>
      </c>
    </row>
    <row r="109" spans="1:11" ht="47.25" customHeight="1" x14ac:dyDescent="0.25">
      <c r="A109" s="29"/>
      <c r="B109" s="29"/>
      <c r="C109" s="29"/>
      <c r="D109" s="20" t="s">
        <v>10</v>
      </c>
      <c r="E109" s="11">
        <f t="shared" ref="E109:E112" si="39">SUM(F109:J109)</f>
        <v>4672715</v>
      </c>
      <c r="F109" s="11">
        <v>1494336</v>
      </c>
      <c r="G109" s="11">
        <v>1561663</v>
      </c>
      <c r="H109" s="11">
        <v>1616716</v>
      </c>
      <c r="I109" s="11"/>
      <c r="J109" s="11"/>
      <c r="K109" s="29"/>
    </row>
    <row r="110" spans="1:11" ht="33" customHeight="1" x14ac:dyDescent="0.25">
      <c r="A110" s="29"/>
      <c r="B110" s="29"/>
      <c r="C110" s="29"/>
      <c r="D110" s="20" t="s">
        <v>11</v>
      </c>
      <c r="E110" s="11">
        <f t="shared" si="39"/>
        <v>0</v>
      </c>
      <c r="F110" s="11"/>
      <c r="G110" s="11"/>
      <c r="H110" s="11"/>
      <c r="I110" s="11"/>
      <c r="J110" s="11"/>
      <c r="K110" s="29"/>
    </row>
    <row r="111" spans="1:11" ht="24" customHeight="1" x14ac:dyDescent="0.25">
      <c r="A111" s="29"/>
      <c r="B111" s="29"/>
      <c r="C111" s="29"/>
      <c r="D111" s="20" t="s">
        <v>48</v>
      </c>
      <c r="E111" s="11">
        <f t="shared" si="39"/>
        <v>0</v>
      </c>
      <c r="F111" s="11"/>
      <c r="G111" s="11"/>
      <c r="H111" s="11"/>
      <c r="I111" s="11"/>
      <c r="J111" s="11"/>
      <c r="K111" s="29"/>
    </row>
    <row r="112" spans="1:11" ht="12.75" customHeight="1" x14ac:dyDescent="0.25">
      <c r="A112" s="30"/>
      <c r="B112" s="30"/>
      <c r="C112" s="30"/>
      <c r="D112" s="20" t="s">
        <v>12</v>
      </c>
      <c r="E112" s="11">
        <f t="shared" si="39"/>
        <v>4673915</v>
      </c>
      <c r="F112" s="11">
        <f>SUM(F108:F111)</f>
        <v>1494736</v>
      </c>
      <c r="G112" s="11">
        <f t="shared" ref="G112:J112" si="40">SUM(G108:G111)</f>
        <v>1562063</v>
      </c>
      <c r="H112" s="11">
        <f t="shared" si="40"/>
        <v>1617116</v>
      </c>
      <c r="I112" s="11">
        <f t="shared" si="40"/>
        <v>0</v>
      </c>
      <c r="J112" s="11">
        <f t="shared" si="40"/>
        <v>0</v>
      </c>
      <c r="K112" s="30"/>
    </row>
    <row r="113" spans="1:11" ht="33" customHeight="1" x14ac:dyDescent="0.25">
      <c r="A113" s="28" t="s">
        <v>62</v>
      </c>
      <c r="B113" s="28" t="s">
        <v>67</v>
      </c>
      <c r="C113" s="28" t="s">
        <v>84</v>
      </c>
      <c r="D113" s="20" t="s">
        <v>9</v>
      </c>
      <c r="E113" s="11">
        <f>SUM(F113:J113)</f>
        <v>0</v>
      </c>
      <c r="F113" s="11"/>
      <c r="G113" s="11"/>
      <c r="H113" s="11"/>
      <c r="I113" s="11"/>
      <c r="J113" s="11"/>
      <c r="K113" s="28" t="s">
        <v>97</v>
      </c>
    </row>
    <row r="114" spans="1:11" ht="49.5" customHeight="1" x14ac:dyDescent="0.25">
      <c r="A114" s="29"/>
      <c r="B114" s="29"/>
      <c r="C114" s="29"/>
      <c r="D114" s="20" t="s">
        <v>10</v>
      </c>
      <c r="E114" s="11">
        <f t="shared" ref="E114:E117" si="41">SUM(F114:J114)</f>
        <v>0</v>
      </c>
      <c r="F114" s="11"/>
      <c r="G114" s="11"/>
      <c r="H114" s="11"/>
      <c r="I114" s="11"/>
      <c r="J114" s="11"/>
      <c r="K114" s="29"/>
    </row>
    <row r="115" spans="1:11" ht="33.75" customHeight="1" x14ac:dyDescent="0.25">
      <c r="A115" s="29"/>
      <c r="B115" s="29"/>
      <c r="C115" s="29"/>
      <c r="D115" s="20" t="s">
        <v>11</v>
      </c>
      <c r="E115" s="11">
        <f t="shared" si="41"/>
        <v>70000</v>
      </c>
      <c r="F115" s="11">
        <v>70000</v>
      </c>
      <c r="G115" s="11">
        <v>0</v>
      </c>
      <c r="H115" s="11"/>
      <c r="I115" s="11"/>
      <c r="J115" s="11"/>
      <c r="K115" s="29"/>
    </row>
    <row r="116" spans="1:11" ht="27" customHeight="1" x14ac:dyDescent="0.25">
      <c r="A116" s="29"/>
      <c r="B116" s="29"/>
      <c r="C116" s="29"/>
      <c r="D116" s="20" t="s">
        <v>48</v>
      </c>
      <c r="E116" s="11">
        <f t="shared" si="41"/>
        <v>0</v>
      </c>
      <c r="F116" s="11"/>
      <c r="G116" s="11"/>
      <c r="H116" s="11"/>
      <c r="I116" s="11"/>
      <c r="J116" s="11"/>
      <c r="K116" s="29"/>
    </row>
    <row r="117" spans="1:11" ht="12.75" customHeight="1" x14ac:dyDescent="0.25">
      <c r="A117" s="30"/>
      <c r="B117" s="30"/>
      <c r="C117" s="30"/>
      <c r="D117" s="20" t="s">
        <v>12</v>
      </c>
      <c r="E117" s="11">
        <f t="shared" si="41"/>
        <v>70000</v>
      </c>
      <c r="F117" s="11">
        <f>SUM(F113:F116)</f>
        <v>70000</v>
      </c>
      <c r="G117" s="11">
        <f t="shared" ref="G117:J117" si="42">SUM(G113:G116)</f>
        <v>0</v>
      </c>
      <c r="H117" s="11">
        <f t="shared" si="42"/>
        <v>0</v>
      </c>
      <c r="I117" s="11">
        <f t="shared" si="42"/>
        <v>0</v>
      </c>
      <c r="J117" s="11">
        <f t="shared" si="42"/>
        <v>0</v>
      </c>
      <c r="K117" s="30"/>
    </row>
    <row r="118" spans="1:11" ht="35.25" customHeight="1" x14ac:dyDescent="0.25">
      <c r="A118" s="28" t="s">
        <v>64</v>
      </c>
      <c r="B118" s="28" t="s">
        <v>106</v>
      </c>
      <c r="C118" s="28" t="s">
        <v>84</v>
      </c>
      <c r="D118" s="20" t="s">
        <v>9</v>
      </c>
      <c r="E118" s="11">
        <f>SUM(F118:J118)</f>
        <v>0</v>
      </c>
      <c r="F118" s="11">
        <v>0</v>
      </c>
      <c r="G118" s="11"/>
      <c r="H118" s="11"/>
      <c r="I118" s="11"/>
      <c r="J118" s="11"/>
      <c r="K118" s="28" t="s">
        <v>95</v>
      </c>
    </row>
    <row r="119" spans="1:11" ht="54" customHeight="1" x14ac:dyDescent="0.25">
      <c r="A119" s="29"/>
      <c r="B119" s="29"/>
      <c r="C119" s="29"/>
      <c r="D119" s="20" t="s">
        <v>10</v>
      </c>
      <c r="E119" s="11">
        <f t="shared" ref="E119:E122" si="43">SUM(F119:J119)</f>
        <v>0</v>
      </c>
      <c r="F119" s="11"/>
      <c r="G119" s="11"/>
      <c r="H119" s="11"/>
      <c r="I119" s="11"/>
      <c r="J119" s="11"/>
      <c r="K119" s="29"/>
    </row>
    <row r="120" spans="1:11" ht="33.75" customHeight="1" x14ac:dyDescent="0.25">
      <c r="A120" s="29"/>
      <c r="B120" s="29"/>
      <c r="C120" s="29"/>
      <c r="D120" s="20" t="s">
        <v>11</v>
      </c>
      <c r="E120" s="11">
        <f t="shared" si="43"/>
        <v>120000</v>
      </c>
      <c r="F120" s="11">
        <v>40000</v>
      </c>
      <c r="G120" s="11">
        <v>40000</v>
      </c>
      <c r="H120" s="11">
        <v>40000</v>
      </c>
      <c r="I120" s="11"/>
      <c r="J120" s="11"/>
      <c r="K120" s="29"/>
    </row>
    <row r="121" spans="1:11" ht="25.5" customHeight="1" x14ac:dyDescent="0.25">
      <c r="A121" s="29"/>
      <c r="B121" s="29"/>
      <c r="C121" s="29"/>
      <c r="D121" s="20" t="s">
        <v>48</v>
      </c>
      <c r="E121" s="11">
        <f t="shared" si="43"/>
        <v>0</v>
      </c>
      <c r="F121" s="11"/>
      <c r="G121" s="11"/>
      <c r="H121" s="11"/>
      <c r="I121" s="11"/>
      <c r="J121" s="11"/>
      <c r="K121" s="29"/>
    </row>
    <row r="122" spans="1:11" ht="16.5" customHeight="1" x14ac:dyDescent="0.25">
      <c r="A122" s="30"/>
      <c r="B122" s="30"/>
      <c r="C122" s="30"/>
      <c r="D122" s="20" t="s">
        <v>12</v>
      </c>
      <c r="E122" s="11">
        <f t="shared" si="43"/>
        <v>120000</v>
      </c>
      <c r="F122" s="11">
        <f>F118+F119+F120+F121</f>
        <v>40000</v>
      </c>
      <c r="G122" s="11">
        <f>G118+G119+G120+G121</f>
        <v>40000</v>
      </c>
      <c r="H122" s="11">
        <f>H118+H119+H120+H121</f>
        <v>40000</v>
      </c>
      <c r="I122" s="11">
        <f>I118+I119+I120+I121</f>
        <v>0</v>
      </c>
      <c r="J122" s="11">
        <f>J118+J119+J120+J121</f>
        <v>0</v>
      </c>
      <c r="K122" s="30"/>
    </row>
    <row r="123" spans="1:11" ht="32.25" customHeight="1" x14ac:dyDescent="0.25">
      <c r="A123" s="28" t="s">
        <v>66</v>
      </c>
      <c r="B123" s="28" t="s">
        <v>70</v>
      </c>
      <c r="C123" s="28" t="s">
        <v>74</v>
      </c>
      <c r="D123" s="20" t="s">
        <v>9</v>
      </c>
      <c r="E123" s="11">
        <f>SUM(F123:J123)</f>
        <v>0</v>
      </c>
      <c r="F123" s="11"/>
      <c r="G123" s="11"/>
      <c r="H123" s="11"/>
      <c r="I123" s="11"/>
      <c r="J123" s="11"/>
      <c r="K123" s="28" t="s">
        <v>85</v>
      </c>
    </row>
    <row r="124" spans="1:11" ht="43.5" customHeight="1" x14ac:dyDescent="0.25">
      <c r="A124" s="29"/>
      <c r="B124" s="29"/>
      <c r="C124" s="29"/>
      <c r="D124" s="20" t="s">
        <v>10</v>
      </c>
      <c r="E124" s="11">
        <f t="shared" ref="E124:E127" si="44">SUM(F124:J124)</f>
        <v>0</v>
      </c>
      <c r="F124" s="11"/>
      <c r="G124" s="11"/>
      <c r="H124" s="11"/>
      <c r="I124" s="11"/>
      <c r="J124" s="11"/>
      <c r="K124" s="29"/>
    </row>
    <row r="125" spans="1:11" ht="33.75" customHeight="1" x14ac:dyDescent="0.25">
      <c r="A125" s="29"/>
      <c r="B125" s="29"/>
      <c r="C125" s="29"/>
      <c r="D125" s="20" t="s">
        <v>11</v>
      </c>
      <c r="E125" s="11">
        <f t="shared" si="44"/>
        <v>81086977.010000005</v>
      </c>
      <c r="F125" s="11">
        <v>31402000</v>
      </c>
      <c r="G125" s="11">
        <v>25484685.199999999</v>
      </c>
      <c r="H125" s="11">
        <v>24200291.809999999</v>
      </c>
      <c r="I125" s="11"/>
      <c r="J125" s="11"/>
      <c r="K125" s="29"/>
    </row>
    <row r="126" spans="1:11" ht="23.25" customHeight="1" x14ac:dyDescent="0.25">
      <c r="A126" s="29"/>
      <c r="B126" s="29"/>
      <c r="C126" s="29"/>
      <c r="D126" s="20" t="s">
        <v>48</v>
      </c>
      <c r="E126" s="11">
        <f t="shared" si="44"/>
        <v>0</v>
      </c>
      <c r="F126" s="11"/>
      <c r="G126" s="11"/>
      <c r="H126" s="11"/>
      <c r="I126" s="11"/>
      <c r="J126" s="11"/>
      <c r="K126" s="29"/>
    </row>
    <row r="127" spans="1:11" ht="15.75" customHeight="1" x14ac:dyDescent="0.25">
      <c r="A127" s="30"/>
      <c r="B127" s="30"/>
      <c r="C127" s="30"/>
      <c r="D127" s="20" t="s">
        <v>12</v>
      </c>
      <c r="E127" s="11">
        <f t="shared" si="44"/>
        <v>81086977.010000005</v>
      </c>
      <c r="F127" s="11">
        <f>SUM(F123:F126)</f>
        <v>31402000</v>
      </c>
      <c r="G127" s="11">
        <f t="shared" ref="G127:J127" si="45">SUM(G123:G126)</f>
        <v>25484685.199999999</v>
      </c>
      <c r="H127" s="11">
        <f t="shared" si="45"/>
        <v>24200291.809999999</v>
      </c>
      <c r="I127" s="11">
        <f t="shared" si="45"/>
        <v>0</v>
      </c>
      <c r="J127" s="11">
        <f t="shared" si="45"/>
        <v>0</v>
      </c>
      <c r="K127" s="30"/>
    </row>
    <row r="128" spans="1:11" ht="34.5" customHeight="1" x14ac:dyDescent="0.25">
      <c r="A128" s="28" t="s">
        <v>68</v>
      </c>
      <c r="B128" s="31" t="s">
        <v>112</v>
      </c>
      <c r="C128" s="28" t="s">
        <v>75</v>
      </c>
      <c r="D128" s="21" t="s">
        <v>9</v>
      </c>
      <c r="E128" s="11">
        <f>SUM(F128:J128)</f>
        <v>0</v>
      </c>
      <c r="F128" s="11"/>
      <c r="G128" s="11"/>
      <c r="H128" s="11"/>
      <c r="I128" s="11"/>
      <c r="J128" s="11"/>
      <c r="K128" s="28" t="s">
        <v>94</v>
      </c>
    </row>
    <row r="129" spans="1:11" ht="47.25" customHeight="1" x14ac:dyDescent="0.25">
      <c r="A129" s="29"/>
      <c r="B129" s="31"/>
      <c r="C129" s="29"/>
      <c r="D129" s="21" t="s">
        <v>10</v>
      </c>
      <c r="E129" s="11">
        <f>SUM(F129:J129)</f>
        <v>0</v>
      </c>
      <c r="F129" s="11"/>
      <c r="G129" s="11"/>
      <c r="H129" s="11"/>
      <c r="I129" s="11"/>
      <c r="J129" s="11"/>
      <c r="K129" s="29"/>
    </row>
    <row r="130" spans="1:11" ht="35.25" customHeight="1" x14ac:dyDescent="0.25">
      <c r="A130" s="29"/>
      <c r="B130" s="31"/>
      <c r="C130" s="29"/>
      <c r="D130" s="21" t="s">
        <v>11</v>
      </c>
      <c r="E130" s="11">
        <f t="shared" ref="E130:E132" si="46">SUM(F130:J130)</f>
        <v>44181134.609999999</v>
      </c>
      <c r="F130" s="11">
        <v>23708392.670000002</v>
      </c>
      <c r="G130" s="11">
        <v>20465307.940000001</v>
      </c>
      <c r="H130" s="11">
        <v>7434</v>
      </c>
      <c r="I130" s="11"/>
      <c r="J130" s="11"/>
      <c r="K130" s="29"/>
    </row>
    <row r="131" spans="1:11" ht="26.25" customHeight="1" x14ac:dyDescent="0.25">
      <c r="A131" s="29"/>
      <c r="B131" s="31"/>
      <c r="C131" s="29"/>
      <c r="D131" s="21" t="s">
        <v>48</v>
      </c>
      <c r="E131" s="11">
        <f t="shared" si="46"/>
        <v>0</v>
      </c>
      <c r="F131" s="11"/>
      <c r="G131" s="11"/>
      <c r="H131" s="11"/>
      <c r="I131" s="11"/>
      <c r="J131" s="11"/>
      <c r="K131" s="29"/>
    </row>
    <row r="132" spans="1:11" ht="71.25" customHeight="1" x14ac:dyDescent="0.25">
      <c r="A132" s="30"/>
      <c r="B132" s="31"/>
      <c r="C132" s="30"/>
      <c r="D132" s="21" t="s">
        <v>12</v>
      </c>
      <c r="E132" s="11">
        <f t="shared" si="46"/>
        <v>44181134.609999999</v>
      </c>
      <c r="F132" s="11">
        <f>SUM(F128:F131)</f>
        <v>23708392.670000002</v>
      </c>
      <c r="G132" s="11">
        <f>SUM(G128:G131)</f>
        <v>20465307.940000001</v>
      </c>
      <c r="H132" s="11">
        <f t="shared" ref="H132:J132" si="47">SUM(H128:H131)</f>
        <v>7434</v>
      </c>
      <c r="I132" s="11">
        <f t="shared" si="47"/>
        <v>0</v>
      </c>
      <c r="J132" s="11">
        <f t="shared" si="47"/>
        <v>0</v>
      </c>
      <c r="K132" s="30"/>
    </row>
    <row r="133" spans="1:11" ht="33" customHeight="1" x14ac:dyDescent="0.25">
      <c r="A133" s="28" t="s">
        <v>69</v>
      </c>
      <c r="B133" s="28" t="s">
        <v>107</v>
      </c>
      <c r="C133" s="28" t="s">
        <v>110</v>
      </c>
      <c r="D133" s="21" t="s">
        <v>9</v>
      </c>
      <c r="E133" s="11">
        <f>SUM(F133:J133)</f>
        <v>0</v>
      </c>
      <c r="F133" s="11"/>
      <c r="G133" s="11"/>
      <c r="H133" s="11"/>
      <c r="I133" s="11"/>
      <c r="J133" s="11"/>
      <c r="K133" s="28" t="s">
        <v>108</v>
      </c>
    </row>
    <row r="134" spans="1:11" ht="46.5" customHeight="1" x14ac:dyDescent="0.25">
      <c r="A134" s="29"/>
      <c r="B134" s="29"/>
      <c r="C134" s="29"/>
      <c r="D134" s="21" t="s">
        <v>10</v>
      </c>
      <c r="E134" s="11">
        <f t="shared" ref="E134:E137" si="48">SUM(F134:J134)</f>
        <v>0</v>
      </c>
      <c r="F134" s="11"/>
      <c r="G134" s="11"/>
      <c r="H134" s="11"/>
      <c r="I134" s="11"/>
      <c r="J134" s="11"/>
      <c r="K134" s="29"/>
    </row>
    <row r="135" spans="1:11" ht="35.25" customHeight="1" x14ac:dyDescent="0.25">
      <c r="A135" s="29"/>
      <c r="B135" s="29"/>
      <c r="C135" s="29"/>
      <c r="D135" s="21" t="s">
        <v>11</v>
      </c>
      <c r="E135" s="11">
        <f t="shared" si="48"/>
        <v>10183.56</v>
      </c>
      <c r="F135" s="11">
        <v>3500</v>
      </c>
      <c r="G135" s="11">
        <v>3500</v>
      </c>
      <c r="H135" s="11">
        <v>3183.56</v>
      </c>
      <c r="I135" s="11"/>
      <c r="J135" s="11"/>
      <c r="K135" s="29"/>
    </row>
    <row r="136" spans="1:11" ht="23.25" customHeight="1" x14ac:dyDescent="0.25">
      <c r="A136" s="29"/>
      <c r="B136" s="29"/>
      <c r="C136" s="29"/>
      <c r="D136" s="21" t="s">
        <v>48</v>
      </c>
      <c r="E136" s="11">
        <f t="shared" si="48"/>
        <v>0</v>
      </c>
      <c r="F136" s="11"/>
      <c r="G136" s="11"/>
      <c r="H136" s="11"/>
      <c r="I136" s="11"/>
      <c r="J136" s="11"/>
      <c r="K136" s="29"/>
    </row>
    <row r="137" spans="1:11" ht="15" customHeight="1" x14ac:dyDescent="0.25">
      <c r="A137" s="30"/>
      <c r="B137" s="30"/>
      <c r="C137" s="30"/>
      <c r="D137" s="21" t="s">
        <v>12</v>
      </c>
      <c r="E137" s="11">
        <f t="shared" si="48"/>
        <v>10183.56</v>
      </c>
      <c r="F137" s="11">
        <f>SUM(F133:F136)</f>
        <v>3500</v>
      </c>
      <c r="G137" s="11">
        <f t="shared" ref="G137:J137" si="49">SUM(G133:G136)</f>
        <v>3500</v>
      </c>
      <c r="H137" s="11">
        <f t="shared" si="49"/>
        <v>3183.56</v>
      </c>
      <c r="I137" s="11">
        <f t="shared" si="49"/>
        <v>0</v>
      </c>
      <c r="J137" s="11">
        <f t="shared" si="49"/>
        <v>0</v>
      </c>
      <c r="K137" s="30"/>
    </row>
    <row r="138" spans="1:11" ht="42.75" customHeight="1" x14ac:dyDescent="0.25">
      <c r="A138" s="28" t="s">
        <v>116</v>
      </c>
      <c r="B138" s="28" t="s">
        <v>117</v>
      </c>
      <c r="C138" s="28" t="s">
        <v>75</v>
      </c>
      <c r="D138" s="21" t="s">
        <v>9</v>
      </c>
      <c r="E138" s="11">
        <f>SUM(F138:J138)</f>
        <v>0</v>
      </c>
      <c r="F138" s="11"/>
      <c r="G138" s="11"/>
      <c r="H138" s="11"/>
      <c r="I138" s="11"/>
      <c r="J138" s="11"/>
      <c r="K138" s="27"/>
    </row>
    <row r="139" spans="1:11" ht="52.5" customHeight="1" x14ac:dyDescent="0.25">
      <c r="A139" s="29"/>
      <c r="B139" s="29"/>
      <c r="C139" s="29"/>
      <c r="D139" s="21" t="s">
        <v>10</v>
      </c>
      <c r="E139" s="11">
        <f t="shared" ref="E139:E142" si="50">SUM(F139:J139)</f>
        <v>0</v>
      </c>
      <c r="F139" s="11"/>
      <c r="G139" s="11"/>
      <c r="H139" s="11"/>
      <c r="I139" s="11"/>
      <c r="J139" s="11"/>
      <c r="K139" s="27"/>
    </row>
    <row r="140" spans="1:11" ht="41.25" customHeight="1" x14ac:dyDescent="0.25">
      <c r="A140" s="29"/>
      <c r="B140" s="29"/>
      <c r="C140" s="29"/>
      <c r="D140" s="21" t="s">
        <v>11</v>
      </c>
      <c r="E140" s="11">
        <f t="shared" si="50"/>
        <v>3971900</v>
      </c>
      <c r="F140" s="11">
        <v>1319900</v>
      </c>
      <c r="G140" s="11">
        <v>1326000</v>
      </c>
      <c r="H140" s="11">
        <v>1326000</v>
      </c>
      <c r="I140" s="11"/>
      <c r="J140" s="11"/>
      <c r="K140" s="27"/>
    </row>
    <row r="141" spans="1:11" ht="26.25" customHeight="1" x14ac:dyDescent="0.25">
      <c r="A141" s="29"/>
      <c r="B141" s="29"/>
      <c r="C141" s="29"/>
      <c r="D141" s="21" t="s">
        <v>48</v>
      </c>
      <c r="E141" s="11">
        <f t="shared" si="50"/>
        <v>0</v>
      </c>
      <c r="F141" s="11"/>
      <c r="G141" s="11"/>
      <c r="H141" s="11"/>
      <c r="I141" s="11"/>
      <c r="J141" s="11"/>
      <c r="K141" s="27"/>
    </row>
    <row r="142" spans="1:11" ht="15" customHeight="1" x14ac:dyDescent="0.25">
      <c r="A142" s="30"/>
      <c r="B142" s="30"/>
      <c r="C142" s="30"/>
      <c r="D142" s="21" t="s">
        <v>12</v>
      </c>
      <c r="E142" s="11">
        <f t="shared" si="50"/>
        <v>3971900</v>
      </c>
      <c r="F142" s="11">
        <f>SUM(F138:F141)</f>
        <v>1319900</v>
      </c>
      <c r="G142" s="11">
        <f t="shared" ref="G142:J142" si="51">SUM(G138:G141)</f>
        <v>1326000</v>
      </c>
      <c r="H142" s="11">
        <f t="shared" si="51"/>
        <v>1326000</v>
      </c>
      <c r="I142" s="11">
        <f t="shared" si="51"/>
        <v>0</v>
      </c>
      <c r="J142" s="11">
        <f t="shared" si="51"/>
        <v>0</v>
      </c>
      <c r="K142" s="27"/>
    </row>
    <row r="143" spans="1:11" ht="39.75" customHeight="1" x14ac:dyDescent="0.25">
      <c r="A143" s="31"/>
      <c r="B143" s="52" t="s">
        <v>28</v>
      </c>
      <c r="C143" s="42"/>
      <c r="D143" s="4" t="s">
        <v>9</v>
      </c>
      <c r="E143" s="7">
        <f>SUM(F143:J143)</f>
        <v>107983430.80000001</v>
      </c>
      <c r="F143" s="7">
        <f>F8+F13+F18+F23+F28+F33+F38+F43+F48+F53+F58+F63+F68+F73+F78+F83+F88+F93+F98+F103+F108+F113+F118+F123+F128+F133+F138</f>
        <v>32330726.199999999</v>
      </c>
      <c r="G143" s="7">
        <f>G8+G13+G18+G23+G28+G33+G38+G43+G48+G53+G58+G63+G68+G73+G78+G83+G88+G93+G98+G103+G108+G113+G118+G123+G128+G133+G138</f>
        <v>31425101.199999999</v>
      </c>
      <c r="H143" s="7">
        <f>H8+H13+H18+H23+H28+H33+H38+H43+H48+H53+H58+H63+H68+H73+H78+H83+H88+H93+H98+H103+H108+H113+H118+H123+H128+H133+H138</f>
        <v>44227603.400000006</v>
      </c>
      <c r="I143" s="7">
        <f>I8+I13+I18+I23+I28+I33+I38+I43+I48+I53+I58+I63+I68+I73+I78+I83+I88+I93+I98+I103+I108+I113+I118+I123+I128+I133+I138</f>
        <v>0</v>
      </c>
      <c r="J143" s="7">
        <f>J8+J13+J18+J23+J28+J33+J38+J43+J48+J53+J58+J63+J68+J73+J78+J83+J88+J93+J98+J103+J108+J113+J118+J123+J128+J133+J138</f>
        <v>0</v>
      </c>
      <c r="K143" s="31"/>
    </row>
    <row r="144" spans="1:11" ht="48.75" customHeight="1" x14ac:dyDescent="0.25">
      <c r="A144" s="31"/>
      <c r="B144" s="53"/>
      <c r="C144" s="55"/>
      <c r="D144" s="4" t="s">
        <v>10</v>
      </c>
      <c r="E144" s="7">
        <f t="shared" ref="E144:E146" si="52">SUM(F144:J144)</f>
        <v>4683028</v>
      </c>
      <c r="F144" s="7">
        <f>F9+F14+F19+F24+F29+F34+F39+F44+F49+F54+F59+F64+F69+F74+F79+F84+F89+F94+F99+F104+F109+F114+F119+F124+F129+F134+F139</f>
        <v>1497800</v>
      </c>
      <c r="G144" s="7">
        <f>G9+G14+G19+G24+G29+G34+G39+G44+G49+G54+G59+G64+G69+G74+G79+G84+G89+G94+G99+G104+G109+G114+G119+G124+G129+G134+G139</f>
        <v>1565289</v>
      </c>
      <c r="H144" s="7">
        <f>H9+H14+H19+H24+H29+H34+H39+H44+H49+H54+H59+H64+H69+H74+H79+H84+H89+H94+H99+H104+H109+H114+H119+H124+H129+H134+H139</f>
        <v>1619939</v>
      </c>
      <c r="I144" s="7">
        <f>I9+I14+I19+I24+I29+I34+I39+I44+I49+I54+I59+I64+I69+I74+I79+I84+I89+I94+I99+I104+I109+I114+I119+I124+I129+I134+I139</f>
        <v>0</v>
      </c>
      <c r="J144" s="7">
        <f>J9+J14+J19+J24+J29+J34+J39+J44+J49+J54+J59+J64+J69+J74+J79+J84+J89+J94+J99+J104+J109+J114+J119+J124+J129+J134+J139</f>
        <v>0</v>
      </c>
      <c r="K144" s="31"/>
    </row>
    <row r="145" spans="1:11" ht="33.75" customHeight="1" x14ac:dyDescent="0.25">
      <c r="A145" s="31"/>
      <c r="B145" s="53"/>
      <c r="C145" s="55"/>
      <c r="D145" s="4" t="s">
        <v>11</v>
      </c>
      <c r="E145" s="7">
        <f t="shared" si="52"/>
        <v>316031292.75</v>
      </c>
      <c r="F145" s="7">
        <f>F10+F15+F20+F25+F30+F35+F40+F45+F50+F55+F60+F65+F70+F75+F80+F85+F90+F95+F100+F105+F110+F115+F120+F125+F130+F135+F140</f>
        <v>128550295.47</v>
      </c>
      <c r="G145" s="7">
        <f>G10+G15+G20+G25+G30+G35+G40+G45+G50+G55+G60+G65+G70+G75+G80+G85+G90+G95+G100+G105+G110+G115+G120+G125+G130+G135+G140</f>
        <v>111960233.94</v>
      </c>
      <c r="H145" s="7">
        <f>H10+H15+H20+H25+H30+H35+H40+H45+H50+H55+H60+H65+H70+H75+H80+H85+H90+H95+H100+H105+H110+H115+H120+H125+H130+H135+H140</f>
        <v>75520763.340000004</v>
      </c>
      <c r="I145" s="7">
        <f>I10+I15+I20+I25+I30+I35+I40+I45+I50+I55+I60+I65+I70+I75+I80+I85+I90+I95+I100+I105+I110+I115+I120+I125+I130+I135+I140</f>
        <v>0</v>
      </c>
      <c r="J145" s="7">
        <f>J10+J15+J20+J25+J30+J35+J40+J45+J50+J55+J60+J65+J70+J75+J80+J85+J90+J95+J100+J105+J110+J115+J120+J125+J130+J135+J140</f>
        <v>0</v>
      </c>
      <c r="K145" s="31"/>
    </row>
    <row r="146" spans="1:11" ht="22.5" customHeight="1" x14ac:dyDescent="0.25">
      <c r="A146" s="31"/>
      <c r="B146" s="53"/>
      <c r="C146" s="55"/>
      <c r="D146" s="17" t="s">
        <v>48</v>
      </c>
      <c r="E146" s="7">
        <f t="shared" si="52"/>
        <v>0</v>
      </c>
      <c r="F146" s="7">
        <f>F11+F16+F21+F26+F31+F36+F41+F46+F51+F56+F61+F66+F71+F76+F81+F86+F91+F96+F101+F106+F111+F116+F121+F126+F131+F136+F141</f>
        <v>0</v>
      </c>
      <c r="G146" s="7">
        <f>G11+G16+G21+G26+G31+G36+G41+G46+G51+G56+G61+G66+G71+G76+G81+G86+G91+G96+G101+G106+G111+G116+G121+G126+G131+G136+G141</f>
        <v>0</v>
      </c>
      <c r="H146" s="7">
        <f>H11+H16+H21+H26+H31+H36+H41+H46+H51+H56+H61+H66+H71+H76+H81+H86+H91+H96+H101+H106+H111+H116+H121+H126+H131+H136+H141</f>
        <v>0</v>
      </c>
      <c r="I146" s="7">
        <f>I11+I16+I21+I26+I31+I36+I41+I46+I51+I56+I61+I66+I71+I76+I81+I86+I91+I96+I101+I106+I111+I116+I121+I126+I131+I136+I141</f>
        <v>0</v>
      </c>
      <c r="J146" s="7">
        <f>J11+J16+J21+J26+J31+J36+J41+J46+J51+J56+J61+J66+J71+J76+J81+J86+J91+J96+J101+J106+J111+J116+J121+J126+J131+J136+J141</f>
        <v>0</v>
      </c>
      <c r="K146" s="31"/>
    </row>
    <row r="147" spans="1:11" s="1" customFormat="1" ht="46.5" customHeight="1" x14ac:dyDescent="0.25">
      <c r="A147" s="31"/>
      <c r="B147" s="54"/>
      <c r="C147" s="43"/>
      <c r="D147" s="5" t="s">
        <v>56</v>
      </c>
      <c r="E147" s="7">
        <f>SUM(F147:J147)</f>
        <v>428697751.55000001</v>
      </c>
      <c r="F147" s="7">
        <f>SUM(F143:F146)</f>
        <v>162378821.67000002</v>
      </c>
      <c r="G147" s="7">
        <f>SUM(G143:G146)</f>
        <v>144950624.13999999</v>
      </c>
      <c r="H147" s="7">
        <f t="shared" ref="H147:J147" si="53">SUM(H143:H146)</f>
        <v>121368305.74000001</v>
      </c>
      <c r="I147" s="7">
        <f t="shared" si="53"/>
        <v>0</v>
      </c>
      <c r="J147" s="7">
        <f t="shared" si="53"/>
        <v>0</v>
      </c>
      <c r="K147" s="31"/>
    </row>
  </sheetData>
  <mergeCells count="121">
    <mergeCell ref="A138:A142"/>
    <mergeCell ref="B138:B142"/>
    <mergeCell ref="C138:C142"/>
    <mergeCell ref="K88:K92"/>
    <mergeCell ref="B68:B72"/>
    <mergeCell ref="C68:C72"/>
    <mergeCell ref="B58:B62"/>
    <mergeCell ref="B78:B82"/>
    <mergeCell ref="K78:K82"/>
    <mergeCell ref="A58:A62"/>
    <mergeCell ref="K48:K52"/>
    <mergeCell ref="A68:A72"/>
    <mergeCell ref="K83:K87"/>
    <mergeCell ref="C78:C82"/>
    <mergeCell ref="C63:C67"/>
    <mergeCell ref="A63:A67"/>
    <mergeCell ref="B63:B67"/>
    <mergeCell ref="K63:K67"/>
    <mergeCell ref="B73:B77"/>
    <mergeCell ref="C73:C77"/>
    <mergeCell ref="K73:K77"/>
    <mergeCell ref="B133:B137"/>
    <mergeCell ref="A133:A137"/>
    <mergeCell ref="C133:C137"/>
    <mergeCell ref="K93:K97"/>
    <mergeCell ref="K133:K137"/>
    <mergeCell ref="K128:K132"/>
    <mergeCell ref="K103:K107"/>
    <mergeCell ref="K108:K112"/>
    <mergeCell ref="K113:K117"/>
    <mergeCell ref="K118:K122"/>
    <mergeCell ref="K123:K127"/>
    <mergeCell ref="K98:K102"/>
    <mergeCell ref="A103:A107"/>
    <mergeCell ref="B103:B107"/>
    <mergeCell ref="C103:C107"/>
    <mergeCell ref="A108:A112"/>
    <mergeCell ref="B108:B112"/>
    <mergeCell ref="C108:C112"/>
    <mergeCell ref="A98:A102"/>
    <mergeCell ref="B98:B102"/>
    <mergeCell ref="C98:C102"/>
    <mergeCell ref="A113:A117"/>
    <mergeCell ref="B113:B117"/>
    <mergeCell ref="C113:C117"/>
    <mergeCell ref="K143:K147"/>
    <mergeCell ref="A83:A87"/>
    <mergeCell ref="B83:B87"/>
    <mergeCell ref="C83:C87"/>
    <mergeCell ref="A18:A22"/>
    <mergeCell ref="K28:K32"/>
    <mergeCell ref="A23:A27"/>
    <mergeCell ref="A38:A42"/>
    <mergeCell ref="B38:B42"/>
    <mergeCell ref="A33:A37"/>
    <mergeCell ref="B33:B37"/>
    <mergeCell ref="C33:C37"/>
    <mergeCell ref="B28:B32"/>
    <mergeCell ref="B143:B147"/>
    <mergeCell ref="A78:A82"/>
    <mergeCell ref="A143:A147"/>
    <mergeCell ref="B23:B27"/>
    <mergeCell ref="C23:C27"/>
    <mergeCell ref="K33:K37"/>
    <mergeCell ref="K38:K42"/>
    <mergeCell ref="C143:C147"/>
    <mergeCell ref="A93:A97"/>
    <mergeCell ref="B93:B97"/>
    <mergeCell ref="C93:C97"/>
    <mergeCell ref="K5:K6"/>
    <mergeCell ref="K18:K22"/>
    <mergeCell ref="F2:H2"/>
    <mergeCell ref="C5:C6"/>
    <mergeCell ref="D5:D6"/>
    <mergeCell ref="B8:B12"/>
    <mergeCell ref="C8:C12"/>
    <mergeCell ref="K8:K12"/>
    <mergeCell ref="A1:K1"/>
    <mergeCell ref="A3:K3"/>
    <mergeCell ref="A4:K4"/>
    <mergeCell ref="K13:K17"/>
    <mergeCell ref="E5:J5"/>
    <mergeCell ref="A5:A6"/>
    <mergeCell ref="B5:B6"/>
    <mergeCell ref="A13:A17"/>
    <mergeCell ref="B13:B17"/>
    <mergeCell ref="C13:C17"/>
    <mergeCell ref="A8:A12"/>
    <mergeCell ref="K23:K27"/>
    <mergeCell ref="B18:B22"/>
    <mergeCell ref="C18:C22"/>
    <mergeCell ref="C28:C32"/>
    <mergeCell ref="B48:B52"/>
    <mergeCell ref="C48:C52"/>
    <mergeCell ref="C38:C42"/>
    <mergeCell ref="A73:A77"/>
    <mergeCell ref="A88:A92"/>
    <mergeCell ref="B43:B47"/>
    <mergeCell ref="C43:C47"/>
    <mergeCell ref="A53:A57"/>
    <mergeCell ref="C58:C62"/>
    <mergeCell ref="B53:B57"/>
    <mergeCell ref="C53:C57"/>
    <mergeCell ref="A43:A47"/>
    <mergeCell ref="B88:B92"/>
    <mergeCell ref="C88:C92"/>
    <mergeCell ref="A48:A52"/>
    <mergeCell ref="A28:A32"/>
    <mergeCell ref="K43:K47"/>
    <mergeCell ref="K53:K57"/>
    <mergeCell ref="K68:K72"/>
    <mergeCell ref="K58:K62"/>
    <mergeCell ref="A118:A122"/>
    <mergeCell ref="B118:B122"/>
    <mergeCell ref="A128:A132"/>
    <mergeCell ref="B128:B132"/>
    <mergeCell ref="C128:C132"/>
    <mergeCell ref="C118:C122"/>
    <mergeCell ref="A123:A127"/>
    <mergeCell ref="B123:B127"/>
    <mergeCell ref="C123:C127"/>
  </mergeCells>
  <pageMargins left="0.70866141732283472" right="0.70866141732283472" top="1.1417322834645669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2022-11-14T13:43:10Z</dcterms:modified>
</cp:coreProperties>
</file>