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СР" sheetId="4" r:id="rId1"/>
  </sheets>
  <definedNames>
    <definedName name="_xlnm._FilterDatabase" localSheetId="0" hidden="1">ПСР!$A$4:$L$4</definedName>
    <definedName name="_xlnm.Print_Titles" localSheetId="0">ПСР!$3:$3</definedName>
  </definedNames>
  <calcPr calcId="145621"/>
</workbook>
</file>

<file path=xl/calcChain.xml><?xml version="1.0" encoding="utf-8"?>
<calcChain xmlns="http://schemas.openxmlformats.org/spreadsheetml/2006/main">
  <c r="H6" i="4" l="1"/>
  <c r="C28" i="4"/>
  <c r="G27" i="4" l="1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5" i="4"/>
  <c r="J27" i="4" l="1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L28" i="4" l="1"/>
  <c r="K28" i="4"/>
  <c r="F28" i="4"/>
  <c r="G28" i="4" s="1"/>
  <c r="E28" i="4"/>
  <c r="D28" i="4"/>
  <c r="H28" i="4" l="1"/>
  <c r="J28" i="4"/>
  <c r="I28" i="4"/>
</calcChain>
</file>

<file path=xl/sharedStrings.xml><?xml version="1.0" encoding="utf-8"?>
<sst xmlns="http://schemas.openxmlformats.org/spreadsheetml/2006/main" count="28" uniqueCount="28">
  <si>
    <t>рублей</t>
  </si>
  <si>
    <t>Наименование</t>
  </si>
  <si>
    <t>2023 год</t>
  </si>
  <si>
    <t>2024 год</t>
  </si>
  <si>
    <t>02</t>
  </si>
  <si>
    <t>14</t>
  </si>
  <si>
    <t>08</t>
  </si>
  <si>
    <t>ИТОГО:</t>
  </si>
  <si>
    <t>ГП</t>
  </si>
  <si>
    <t>22</t>
  </si>
  <si>
    <t>Непрограммная деятельность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</si>
  <si>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</si>
  <si>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</si>
  <si>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</si>
  <si>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</si>
  <si>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</si>
  <si>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23</t>
  </si>
  <si>
    <t>«Развитие культуры Трубчевского муниципального района»</t>
  </si>
  <si>
    <t>24</t>
  </si>
  <si>
    <t>Анализ изменения бюджета Трубчевского муниципального района Брянской области по программной структуре в 2021 - 2025 годах</t>
  </si>
  <si>
    <t>2021 год (факт)</t>
  </si>
  <si>
    <t>2022 год (первоначальный)</t>
  </si>
  <si>
    <t>2022 год оценка</t>
  </si>
  <si>
    <t>2023 - 2021</t>
  </si>
  <si>
    <t>2023 / 2021</t>
  </si>
  <si>
    <t>2023 - 2022
(оценка)</t>
  </si>
  <si>
    <t>2023 / 2022
(оценка)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</si>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</sst>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0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2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 applyProtection="1">
      <alignment horizontal="right" vertical="center" wrapText="1" shrinkToFit="1"/>
      <protection hidden="1"/>
    </xf>
    <xf numFmtId="164" fontId="4" fillId="2" borderId="2" xfId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 applyProtection="1">
      <alignment horizontal="center" vertical="center" wrapText="1" shrinkToFit="1"/>
      <protection hidden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="85" zoomScaleNormal="85" workbookViewId="0">
      <pane ySplit="4" topLeftCell="A5" activePane="bottomLeft" state="frozen"/>
      <selection pane="bottomLeft" activeCell="E31" sqref="E31"/>
    </sheetView>
  </sheetViews>
  <sheetFormatPr defaultRowHeight="14.25" x14ac:dyDescent="0.2"/>
  <cols>
    <col min="1" max="1" width="46" style="1" customWidth="1"/>
    <col min="2" max="2" width="11.1640625" style="1" customWidth="1"/>
    <col min="3" max="3" width="21.1640625" style="1" customWidth="1"/>
    <col min="4" max="4" width="21" style="1" customWidth="1"/>
    <col min="5" max="5" width="20.1640625" style="1" customWidth="1"/>
    <col min="6" max="6" width="19.6640625" style="1" customWidth="1"/>
    <col min="7" max="7" width="19.83203125" style="1" customWidth="1"/>
    <col min="8" max="8" width="21.83203125" style="1" customWidth="1"/>
    <col min="9" max="9" width="21.1640625" style="1" customWidth="1"/>
    <col min="10" max="10" width="20.1640625" style="1" customWidth="1"/>
    <col min="11" max="11" width="22" style="1" customWidth="1"/>
    <col min="12" max="12" width="21.83203125" style="1" customWidth="1"/>
    <col min="13" max="16384" width="9.33203125" style="1"/>
  </cols>
  <sheetData>
    <row r="1" spans="1:12" ht="32.25" customHeight="1" x14ac:dyDescent="0.2">
      <c r="A1" s="24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5" customHeight="1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56.25" customHeight="1" x14ac:dyDescent="0.2">
      <c r="A3" s="2" t="s">
        <v>1</v>
      </c>
      <c r="B3" s="2" t="s">
        <v>8</v>
      </c>
      <c r="C3" s="3" t="s">
        <v>20</v>
      </c>
      <c r="D3" s="3" t="s">
        <v>21</v>
      </c>
      <c r="E3" s="3" t="s">
        <v>22</v>
      </c>
      <c r="F3" s="3" t="s">
        <v>2</v>
      </c>
      <c r="G3" s="3" t="s">
        <v>23</v>
      </c>
      <c r="H3" s="3" t="s">
        <v>24</v>
      </c>
      <c r="I3" s="3" t="s">
        <v>25</v>
      </c>
      <c r="J3" s="3" t="s">
        <v>26</v>
      </c>
      <c r="K3" s="3" t="s">
        <v>3</v>
      </c>
      <c r="L3" s="3" t="s">
        <v>27</v>
      </c>
    </row>
    <row r="4" spans="1:12" ht="14.25" customHeight="1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</row>
    <row r="5" spans="1:12" ht="57" customHeight="1" x14ac:dyDescent="0.2">
      <c r="A5" s="4" t="s">
        <v>11</v>
      </c>
      <c r="B5" s="5" t="s">
        <v>4</v>
      </c>
      <c r="C5" s="18">
        <v>13043161.43</v>
      </c>
      <c r="D5" s="19">
        <v>10301000</v>
      </c>
      <c r="E5" s="18">
        <v>12301000</v>
      </c>
      <c r="F5" s="20">
        <v>10811600</v>
      </c>
      <c r="G5" s="12">
        <f>F5-C5</f>
        <v>-2231561.4299999997</v>
      </c>
      <c r="H5" s="15">
        <f>IFERROR(F5/C5,"-")</f>
        <v>0.82890946784824082</v>
      </c>
      <c r="I5" s="13">
        <f>F5-E5</f>
        <v>-1489400</v>
      </c>
      <c r="J5" s="7">
        <f>IFERROR(F5/E5,"-")</f>
        <v>0.87892041297455492</v>
      </c>
      <c r="K5" s="14">
        <v>8886600</v>
      </c>
      <c r="L5" s="14">
        <v>8894600</v>
      </c>
    </row>
    <row r="6" spans="1:12" ht="65.25" customHeight="1" x14ac:dyDescent="0.2">
      <c r="A6" s="4" t="s">
        <v>12</v>
      </c>
      <c r="B6" s="11" t="s">
        <v>6</v>
      </c>
      <c r="C6" s="18">
        <v>333235442.23000002</v>
      </c>
      <c r="D6" s="19">
        <v>326298515.70999998</v>
      </c>
      <c r="E6" s="18">
        <v>419062672.42000002</v>
      </c>
      <c r="F6" s="20">
        <v>388375986.68000001</v>
      </c>
      <c r="G6" s="12">
        <f t="shared" ref="G6:G28" si="0">F6-C6</f>
        <v>55140544.449999988</v>
      </c>
      <c r="H6" s="7">
        <f>IFERROR(F6/C6,"-")</f>
        <v>1.165470227539428</v>
      </c>
      <c r="I6" s="13">
        <f t="shared" ref="I6:I28" si="1">F6-E6</f>
        <v>-30686685.74000001</v>
      </c>
      <c r="J6" s="7">
        <f t="shared" ref="J6:J27" si="2">IFERROR(F6/E6,"-")</f>
        <v>0.92677303954849821</v>
      </c>
      <c r="K6" s="14">
        <v>322640468.72000003</v>
      </c>
      <c r="L6" s="14">
        <v>326382218.63999999</v>
      </c>
    </row>
    <row r="7" spans="1:12" ht="89.25" customHeight="1" x14ac:dyDescent="0.2">
      <c r="A7" s="4" t="s">
        <v>13</v>
      </c>
      <c r="B7" s="11" t="s">
        <v>5</v>
      </c>
      <c r="C7" s="18">
        <v>12218373.65</v>
      </c>
      <c r="D7" s="19">
        <v>12194000</v>
      </c>
      <c r="E7" s="18">
        <v>12194000</v>
      </c>
      <c r="F7" s="20">
        <v>13421000</v>
      </c>
      <c r="G7" s="12">
        <f t="shared" si="0"/>
        <v>1202626.3499999996</v>
      </c>
      <c r="H7" s="7">
        <f t="shared" ref="H7:H28" si="3">IFERROR(F7/C7,"-")</f>
        <v>1.0984276945892877</v>
      </c>
      <c r="I7" s="13">
        <f t="shared" si="1"/>
        <v>1227000</v>
      </c>
      <c r="J7" s="7">
        <f t="shared" si="2"/>
        <v>1.1006232573396753</v>
      </c>
      <c r="K7" s="14">
        <v>12800000</v>
      </c>
      <c r="L7" s="14">
        <v>12803000</v>
      </c>
    </row>
    <row r="8" spans="1:12" ht="57" customHeight="1" x14ac:dyDescent="0.2">
      <c r="A8" s="4" t="s">
        <v>14</v>
      </c>
      <c r="B8" s="11" t="s">
        <v>9</v>
      </c>
      <c r="C8" s="18">
        <v>176148588.34999999</v>
      </c>
      <c r="D8" s="19">
        <v>331926236.69999999</v>
      </c>
      <c r="E8" s="18">
        <v>441066584.37</v>
      </c>
      <c r="F8" s="20">
        <v>162378821.66999999</v>
      </c>
      <c r="G8" s="12">
        <f t="shared" si="0"/>
        <v>-13769766.680000007</v>
      </c>
      <c r="H8" s="7">
        <f t="shared" si="3"/>
        <v>0.92182868560581344</v>
      </c>
      <c r="I8" s="13">
        <f t="shared" si="1"/>
        <v>-278687762.70000005</v>
      </c>
      <c r="J8" s="7">
        <f t="shared" si="2"/>
        <v>0.36815035966040072</v>
      </c>
      <c r="K8" s="14">
        <v>144950624.13999999</v>
      </c>
      <c r="L8" s="14">
        <v>121368305.73999999</v>
      </c>
    </row>
    <row r="9" spans="1:12" ht="53.25" customHeight="1" x14ac:dyDescent="0.2">
      <c r="A9" s="4" t="s">
        <v>15</v>
      </c>
      <c r="B9" s="11" t="s">
        <v>16</v>
      </c>
      <c r="C9" s="18">
        <v>40210087.189999998</v>
      </c>
      <c r="D9" s="19">
        <v>14493500</v>
      </c>
      <c r="E9" s="18">
        <v>17250500</v>
      </c>
      <c r="F9" s="20">
        <v>24495160</v>
      </c>
      <c r="G9" s="12">
        <f t="shared" si="0"/>
        <v>-15714927.189999998</v>
      </c>
      <c r="H9" s="7">
        <f t="shared" si="3"/>
        <v>0.6091794798717024</v>
      </c>
      <c r="I9" s="13">
        <f t="shared" si="1"/>
        <v>7244660</v>
      </c>
      <c r="J9" s="7">
        <f t="shared" si="2"/>
        <v>1.4199681168661777</v>
      </c>
      <c r="K9" s="14">
        <v>12719800</v>
      </c>
      <c r="L9" s="14">
        <v>12719800</v>
      </c>
    </row>
    <row r="10" spans="1:12" ht="45" customHeight="1" x14ac:dyDescent="0.2">
      <c r="A10" s="4" t="s">
        <v>17</v>
      </c>
      <c r="B10" s="11" t="s">
        <v>18</v>
      </c>
      <c r="C10" s="18">
        <v>72718597.420000002</v>
      </c>
      <c r="D10" s="19">
        <v>63460052</v>
      </c>
      <c r="E10" s="18">
        <v>79595989.010000005</v>
      </c>
      <c r="F10" s="20">
        <v>77158654</v>
      </c>
      <c r="G10" s="12">
        <f t="shared" si="0"/>
        <v>4440056.5799999982</v>
      </c>
      <c r="H10" s="7">
        <f t="shared" si="3"/>
        <v>1.0610580613148466</v>
      </c>
      <c r="I10" s="13">
        <f t="shared" si="1"/>
        <v>-2437335.0100000054</v>
      </c>
      <c r="J10" s="7">
        <f t="shared" si="2"/>
        <v>0.96937867045418846</v>
      </c>
      <c r="K10" s="14">
        <v>69936127</v>
      </c>
      <c r="L10" s="14">
        <v>59009700</v>
      </c>
    </row>
    <row r="11" spans="1:12" ht="15" hidden="1" x14ac:dyDescent="0.2">
      <c r="A11" s="9"/>
      <c r="B11" s="2"/>
      <c r="C11" s="21"/>
      <c r="D11" s="22"/>
      <c r="E11" s="22"/>
      <c r="F11" s="22"/>
      <c r="G11" s="6">
        <f t="shared" si="0"/>
        <v>0</v>
      </c>
      <c r="H11" s="7" t="str">
        <f t="shared" si="3"/>
        <v>-</v>
      </c>
      <c r="I11" s="8">
        <f t="shared" si="1"/>
        <v>0</v>
      </c>
      <c r="J11" s="7" t="str">
        <f t="shared" si="2"/>
        <v>-</v>
      </c>
      <c r="K11" s="6"/>
      <c r="L11" s="6"/>
    </row>
    <row r="12" spans="1:12" ht="15" hidden="1" x14ac:dyDescent="0.2">
      <c r="A12" s="9"/>
      <c r="B12" s="2"/>
      <c r="C12" s="21"/>
      <c r="D12" s="22"/>
      <c r="E12" s="22"/>
      <c r="F12" s="22"/>
      <c r="G12" s="6">
        <f t="shared" si="0"/>
        <v>0</v>
      </c>
      <c r="H12" s="7" t="str">
        <f t="shared" si="3"/>
        <v>-</v>
      </c>
      <c r="I12" s="8">
        <f t="shared" si="1"/>
        <v>0</v>
      </c>
      <c r="J12" s="7" t="str">
        <f t="shared" si="2"/>
        <v>-</v>
      </c>
      <c r="K12" s="6"/>
      <c r="L12" s="6"/>
    </row>
    <row r="13" spans="1:12" ht="15" hidden="1" x14ac:dyDescent="0.2">
      <c r="A13" s="9"/>
      <c r="B13" s="2"/>
      <c r="C13" s="21"/>
      <c r="D13" s="22"/>
      <c r="E13" s="22"/>
      <c r="F13" s="22"/>
      <c r="G13" s="6">
        <f t="shared" si="0"/>
        <v>0</v>
      </c>
      <c r="H13" s="7" t="str">
        <f t="shared" si="3"/>
        <v>-</v>
      </c>
      <c r="I13" s="8">
        <f t="shared" si="1"/>
        <v>0</v>
      </c>
      <c r="J13" s="7" t="str">
        <f t="shared" si="2"/>
        <v>-</v>
      </c>
      <c r="K13" s="6"/>
      <c r="L13" s="6"/>
    </row>
    <row r="14" spans="1:12" ht="15" hidden="1" x14ac:dyDescent="0.2">
      <c r="A14" s="9"/>
      <c r="B14" s="2"/>
      <c r="C14" s="21"/>
      <c r="D14" s="22"/>
      <c r="E14" s="22"/>
      <c r="F14" s="22"/>
      <c r="G14" s="6">
        <f t="shared" si="0"/>
        <v>0</v>
      </c>
      <c r="H14" s="7" t="str">
        <f t="shared" si="3"/>
        <v>-</v>
      </c>
      <c r="I14" s="8">
        <f t="shared" si="1"/>
        <v>0</v>
      </c>
      <c r="J14" s="7" t="str">
        <f t="shared" si="2"/>
        <v>-</v>
      </c>
      <c r="K14" s="6"/>
      <c r="L14" s="6"/>
    </row>
    <row r="15" spans="1:12" ht="15" hidden="1" x14ac:dyDescent="0.2">
      <c r="A15" s="9"/>
      <c r="B15" s="2"/>
      <c r="C15" s="21"/>
      <c r="D15" s="22"/>
      <c r="E15" s="22"/>
      <c r="F15" s="22"/>
      <c r="G15" s="6">
        <f t="shared" si="0"/>
        <v>0</v>
      </c>
      <c r="H15" s="7" t="str">
        <f t="shared" si="3"/>
        <v>-</v>
      </c>
      <c r="I15" s="8">
        <f t="shared" si="1"/>
        <v>0</v>
      </c>
      <c r="J15" s="7" t="str">
        <f t="shared" si="2"/>
        <v>-</v>
      </c>
      <c r="K15" s="6"/>
      <c r="L15" s="6"/>
    </row>
    <row r="16" spans="1:12" ht="15" hidden="1" x14ac:dyDescent="0.2">
      <c r="A16" s="9"/>
      <c r="B16" s="2"/>
      <c r="C16" s="21"/>
      <c r="D16" s="22"/>
      <c r="E16" s="22"/>
      <c r="F16" s="22"/>
      <c r="G16" s="6">
        <f t="shared" si="0"/>
        <v>0</v>
      </c>
      <c r="H16" s="7" t="str">
        <f t="shared" si="3"/>
        <v>-</v>
      </c>
      <c r="I16" s="8">
        <f t="shared" si="1"/>
        <v>0</v>
      </c>
      <c r="J16" s="7" t="str">
        <f t="shared" si="2"/>
        <v>-</v>
      </c>
      <c r="K16" s="6"/>
      <c r="L16" s="6"/>
    </row>
    <row r="17" spans="1:12" ht="15" hidden="1" x14ac:dyDescent="0.2">
      <c r="A17" s="9"/>
      <c r="B17" s="2"/>
      <c r="C17" s="21"/>
      <c r="D17" s="22"/>
      <c r="E17" s="22"/>
      <c r="F17" s="22"/>
      <c r="G17" s="6">
        <f t="shared" si="0"/>
        <v>0</v>
      </c>
      <c r="H17" s="7" t="str">
        <f t="shared" si="3"/>
        <v>-</v>
      </c>
      <c r="I17" s="8">
        <f t="shared" si="1"/>
        <v>0</v>
      </c>
      <c r="J17" s="7" t="str">
        <f t="shared" si="2"/>
        <v>-</v>
      </c>
      <c r="K17" s="6"/>
      <c r="L17" s="6"/>
    </row>
    <row r="18" spans="1:12" ht="15" hidden="1" x14ac:dyDescent="0.2">
      <c r="A18" s="9"/>
      <c r="B18" s="2"/>
      <c r="C18" s="21"/>
      <c r="D18" s="22"/>
      <c r="E18" s="22"/>
      <c r="F18" s="22"/>
      <c r="G18" s="6">
        <f t="shared" si="0"/>
        <v>0</v>
      </c>
      <c r="H18" s="7" t="str">
        <f t="shared" si="3"/>
        <v>-</v>
      </c>
      <c r="I18" s="8">
        <f t="shared" si="1"/>
        <v>0</v>
      </c>
      <c r="J18" s="7" t="str">
        <f t="shared" si="2"/>
        <v>-</v>
      </c>
      <c r="K18" s="6"/>
      <c r="L18" s="6"/>
    </row>
    <row r="19" spans="1:12" ht="15" hidden="1" x14ac:dyDescent="0.2">
      <c r="A19" s="9"/>
      <c r="B19" s="2"/>
      <c r="C19" s="21"/>
      <c r="D19" s="22"/>
      <c r="E19" s="22"/>
      <c r="F19" s="22"/>
      <c r="G19" s="6">
        <f t="shared" si="0"/>
        <v>0</v>
      </c>
      <c r="H19" s="7" t="str">
        <f t="shared" si="3"/>
        <v>-</v>
      </c>
      <c r="I19" s="8">
        <f t="shared" si="1"/>
        <v>0</v>
      </c>
      <c r="J19" s="7" t="str">
        <f t="shared" si="2"/>
        <v>-</v>
      </c>
      <c r="K19" s="6"/>
      <c r="L19" s="6"/>
    </row>
    <row r="20" spans="1:12" ht="15" hidden="1" x14ac:dyDescent="0.2">
      <c r="A20" s="9"/>
      <c r="B20" s="2"/>
      <c r="C20" s="21"/>
      <c r="D20" s="22"/>
      <c r="E20" s="22"/>
      <c r="F20" s="22"/>
      <c r="G20" s="6">
        <f t="shared" si="0"/>
        <v>0</v>
      </c>
      <c r="H20" s="7" t="str">
        <f t="shared" si="3"/>
        <v>-</v>
      </c>
      <c r="I20" s="8">
        <f t="shared" si="1"/>
        <v>0</v>
      </c>
      <c r="J20" s="7" t="str">
        <f t="shared" si="2"/>
        <v>-</v>
      </c>
      <c r="K20" s="6"/>
      <c r="L20" s="6"/>
    </row>
    <row r="21" spans="1:12" ht="15" hidden="1" x14ac:dyDescent="0.2">
      <c r="A21" s="9"/>
      <c r="B21" s="2"/>
      <c r="C21" s="21"/>
      <c r="D21" s="22"/>
      <c r="E21" s="22"/>
      <c r="F21" s="22"/>
      <c r="G21" s="6">
        <f t="shared" si="0"/>
        <v>0</v>
      </c>
      <c r="H21" s="7" t="str">
        <f t="shared" si="3"/>
        <v>-</v>
      </c>
      <c r="I21" s="8">
        <f t="shared" si="1"/>
        <v>0</v>
      </c>
      <c r="J21" s="7" t="str">
        <f t="shared" si="2"/>
        <v>-</v>
      </c>
      <c r="K21" s="6"/>
      <c r="L21" s="6"/>
    </row>
    <row r="22" spans="1:12" ht="15" hidden="1" x14ac:dyDescent="0.2">
      <c r="A22" s="9"/>
      <c r="B22" s="2"/>
      <c r="C22" s="21"/>
      <c r="D22" s="22"/>
      <c r="E22" s="22"/>
      <c r="F22" s="22"/>
      <c r="G22" s="6">
        <f t="shared" si="0"/>
        <v>0</v>
      </c>
      <c r="H22" s="7" t="str">
        <f t="shared" si="3"/>
        <v>-</v>
      </c>
      <c r="I22" s="8">
        <f t="shared" si="1"/>
        <v>0</v>
      </c>
      <c r="J22" s="7" t="str">
        <f t="shared" si="2"/>
        <v>-</v>
      </c>
      <c r="K22" s="6"/>
      <c r="L22" s="6"/>
    </row>
    <row r="23" spans="1:12" ht="15" hidden="1" x14ac:dyDescent="0.2">
      <c r="A23" s="9"/>
      <c r="B23" s="2"/>
      <c r="C23" s="21"/>
      <c r="D23" s="22"/>
      <c r="E23" s="22"/>
      <c r="F23" s="22"/>
      <c r="G23" s="6">
        <f t="shared" si="0"/>
        <v>0</v>
      </c>
      <c r="H23" s="7" t="str">
        <f t="shared" si="3"/>
        <v>-</v>
      </c>
      <c r="I23" s="8">
        <f t="shared" si="1"/>
        <v>0</v>
      </c>
      <c r="J23" s="7" t="str">
        <f t="shared" si="2"/>
        <v>-</v>
      </c>
      <c r="K23" s="6"/>
      <c r="L23" s="6"/>
    </row>
    <row r="24" spans="1:12" ht="15" hidden="1" x14ac:dyDescent="0.2">
      <c r="A24" s="9"/>
      <c r="B24" s="2"/>
      <c r="C24" s="21"/>
      <c r="D24" s="22"/>
      <c r="E24" s="22"/>
      <c r="F24" s="22"/>
      <c r="G24" s="6">
        <f t="shared" si="0"/>
        <v>0</v>
      </c>
      <c r="H24" s="7" t="str">
        <f t="shared" si="3"/>
        <v>-</v>
      </c>
      <c r="I24" s="8">
        <f t="shared" si="1"/>
        <v>0</v>
      </c>
      <c r="J24" s="7" t="str">
        <f t="shared" si="2"/>
        <v>-</v>
      </c>
      <c r="K24" s="6"/>
      <c r="L24" s="6"/>
    </row>
    <row r="25" spans="1:12" ht="15" hidden="1" x14ac:dyDescent="0.2">
      <c r="A25" s="9"/>
      <c r="B25" s="2"/>
      <c r="C25" s="21"/>
      <c r="D25" s="22"/>
      <c r="E25" s="22"/>
      <c r="F25" s="22"/>
      <c r="G25" s="6">
        <f t="shared" si="0"/>
        <v>0</v>
      </c>
      <c r="H25" s="7" t="str">
        <f t="shared" si="3"/>
        <v>-</v>
      </c>
      <c r="I25" s="8">
        <f t="shared" si="1"/>
        <v>0</v>
      </c>
      <c r="J25" s="7" t="str">
        <f t="shared" si="2"/>
        <v>-</v>
      </c>
      <c r="K25" s="6"/>
      <c r="L25" s="6"/>
    </row>
    <row r="26" spans="1:12" ht="15" hidden="1" x14ac:dyDescent="0.2">
      <c r="A26" s="9"/>
      <c r="B26" s="2"/>
      <c r="C26" s="21"/>
      <c r="D26" s="22"/>
      <c r="E26" s="22"/>
      <c r="F26" s="22"/>
      <c r="G26" s="6">
        <f t="shared" si="0"/>
        <v>0</v>
      </c>
      <c r="H26" s="7" t="str">
        <f t="shared" si="3"/>
        <v>-</v>
      </c>
      <c r="I26" s="8">
        <f t="shared" si="1"/>
        <v>0</v>
      </c>
      <c r="J26" s="7" t="str">
        <f t="shared" si="2"/>
        <v>-</v>
      </c>
      <c r="K26" s="6"/>
      <c r="L26" s="6"/>
    </row>
    <row r="27" spans="1:12" ht="26.25" customHeight="1" x14ac:dyDescent="0.2">
      <c r="A27" s="9" t="s">
        <v>10</v>
      </c>
      <c r="B27" s="2"/>
      <c r="C27" s="18">
        <v>6391787.0499999998</v>
      </c>
      <c r="D27" s="18">
        <v>4326513</v>
      </c>
      <c r="E27" s="18">
        <v>5616510</v>
      </c>
      <c r="F27" s="18">
        <v>4580322</v>
      </c>
      <c r="G27" s="12">
        <f t="shared" si="0"/>
        <v>-1811465.0499999998</v>
      </c>
      <c r="H27" s="7">
        <f t="shared" si="3"/>
        <v>0.71659489970023327</v>
      </c>
      <c r="I27" s="8">
        <f t="shared" si="1"/>
        <v>-1036188</v>
      </c>
      <c r="J27" s="7">
        <f t="shared" si="2"/>
        <v>0.81551034361195829</v>
      </c>
      <c r="K27" s="14">
        <v>10153082</v>
      </c>
      <c r="L27" s="14">
        <v>16739000</v>
      </c>
    </row>
    <row r="28" spans="1:12" ht="25.5" customHeight="1" x14ac:dyDescent="0.2">
      <c r="A28" s="26" t="s">
        <v>7</v>
      </c>
      <c r="B28" s="27"/>
      <c r="C28" s="23">
        <f>SUM(C5:C27)</f>
        <v>653966037.31999981</v>
      </c>
      <c r="D28" s="23">
        <f>SUM(D5:D27)</f>
        <v>762999817.40999997</v>
      </c>
      <c r="E28" s="23">
        <f>SUM(E5:E27)</f>
        <v>987087255.79999995</v>
      </c>
      <c r="F28" s="23">
        <f>SUM(F5:F27)</f>
        <v>681221544.35000002</v>
      </c>
      <c r="G28" s="16">
        <f t="shared" si="0"/>
        <v>27255507.03000021</v>
      </c>
      <c r="H28" s="10">
        <f t="shared" si="3"/>
        <v>1.0416772515308215</v>
      </c>
      <c r="I28" s="17">
        <f t="shared" si="1"/>
        <v>-305865711.44999993</v>
      </c>
      <c r="J28" s="10">
        <f>IFERROR(F28/E28,"-")</f>
        <v>0.69013305596564878</v>
      </c>
      <c r="K28" s="16">
        <f>SUM(K5:K27)</f>
        <v>582086701.86000001</v>
      </c>
      <c r="L28" s="16">
        <f>SUM(L5:L27)</f>
        <v>557916624.38</v>
      </c>
    </row>
  </sheetData>
  <autoFilter ref="A4:L4"/>
  <mergeCells count="3">
    <mergeCell ref="A1:L1"/>
    <mergeCell ref="A2:L2"/>
    <mergeCell ref="A28:B28"/>
  </mergeCells>
  <conditionalFormatting sqref="H5:H27">
    <cfRule type="colorScale" priority="3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J5:J27">
    <cfRule type="colorScale" priority="1">
      <colorScale>
        <cfvo type="min"/>
        <cfvo type="percentile" val="50"/>
        <cfvo type="max"/>
        <color rgb="FFF8696B"/>
        <color rgb="FFFCFCFF"/>
        <color theme="6"/>
      </colorScale>
    </cfRule>
  </conditionalFormatting>
  <pageMargins left="0.39370078740157483" right="0.39370078740157483" top="0.59055118110236227" bottom="0.26" header="0.31496062992125984" footer="0.17"/>
  <pageSetup paperSize="9" scale="67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</vt:lpstr>
      <vt:lpstr>ПСР!Заголовки_для_печати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2022-11-15T09:02:26Z</dcterms:modified>
</cp:coreProperties>
</file>