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firstSheet="2" activeTab="2"/>
  </bookViews>
  <sheets>
    <sheet name="Сведения на 2021 год" sheetId="5" state="hidden" r:id="rId1"/>
    <sheet name="Сведения на 2022 год" sheetId="6" state="hidden" r:id="rId2"/>
    <sheet name="Сведения на 2023 год" sheetId="7" r:id="rId3"/>
  </sheets>
  <calcPr calcId="145621"/>
</workbook>
</file>

<file path=xl/calcChain.xml><?xml version="1.0" encoding="utf-8"?>
<calcChain xmlns="http://schemas.openxmlformats.org/spreadsheetml/2006/main">
  <c r="M25" i="7" l="1"/>
  <c r="L25" i="7"/>
  <c r="K25" i="7"/>
  <c r="J25" i="7"/>
  <c r="I25" i="7"/>
  <c r="M4" i="7" l="1"/>
  <c r="L4" i="7"/>
  <c r="K4" i="7"/>
  <c r="J4" i="7"/>
  <c r="I4" i="7"/>
  <c r="I20" i="7" l="1"/>
  <c r="M20" i="7" l="1"/>
  <c r="L20" i="7"/>
  <c r="K20" i="7"/>
  <c r="J20" i="7"/>
  <c r="M9" i="6" l="1"/>
  <c r="L9" i="6"/>
  <c r="K9" i="6"/>
  <c r="J9" i="6"/>
  <c r="I9" i="6"/>
  <c r="M4" i="6"/>
  <c r="M13" i="6" s="1"/>
  <c r="L4" i="6"/>
  <c r="K4" i="6"/>
  <c r="J4" i="6"/>
  <c r="J13" i="6" s="1"/>
  <c r="I4" i="6"/>
  <c r="I13" i="6" s="1"/>
  <c r="K13" i="6" l="1"/>
  <c r="L13" i="6"/>
  <c r="J13" i="5"/>
  <c r="K13" i="5"/>
  <c r="L13" i="5"/>
  <c r="M13" i="5"/>
  <c r="I13" i="5"/>
  <c r="J9" i="5"/>
  <c r="K9" i="5"/>
  <c r="L9" i="5"/>
  <c r="M9" i="5"/>
  <c r="I9" i="5"/>
  <c r="J4" i="5"/>
  <c r="K4" i="5"/>
  <c r="L4" i="5"/>
  <c r="M4" i="5"/>
  <c r="I4" i="5"/>
</calcChain>
</file>

<file path=xl/sharedStrings.xml><?xml version="1.0" encoding="utf-8"?>
<sst xmlns="http://schemas.openxmlformats.org/spreadsheetml/2006/main" count="157" uniqueCount="73">
  <si>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</si>
  <si>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</si>
  <si>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</si>
  <si>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</si>
  <si>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</si>
  <si>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</si>
  <si>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Количество посещений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</si>
  <si>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</si>
  <si>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Количество услуг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</si>
  <si>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</si>
  <si>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t>Показатель объема</t>
  </si>
  <si>
    <t>Единица измерения</t>
  </si>
  <si>
    <t>2019 год</t>
  </si>
  <si>
    <t>2020 год</t>
  </si>
  <si>
    <t>2021 год</t>
  </si>
  <si>
    <t>2022 год</t>
  </si>
  <si>
    <t>2023 год</t>
  </si>
  <si>
    <t>2019 год (факт)</t>
  </si>
  <si>
    <t>2020 год (оценка)</t>
  </si>
  <si>
    <t>2021 год (план)</t>
  </si>
  <si>
    <t>2022 год (план)</t>
  </si>
  <si>
    <t>2023 год (план)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</si>
  <si>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</si>
  <si>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</si>
  <si>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</si>
  <si>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</si>
  <si>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851 (Администрация Клетнянского района)</t>
  </si>
  <si>
    <t>Человек</t>
  </si>
  <si>
    <t>Число клубных формирований</t>
  </si>
  <si>
    <t>852 (Управление образования администрации Клетнянского района)</t>
  </si>
  <si>
    <t>Итого</t>
  </si>
  <si>
    <t>Сведения о планируемых на 2021 год и на плановый период 2022 и 2023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2020 год и отчетом за 2019 год</t>
  </si>
  <si>
    <t xml:space="preserve">Реализация дополнительных общеобразовательных общеобразовательных программ </t>
  </si>
  <si>
    <t>2024 год</t>
  </si>
  <si>
    <t>2020 год (факт)</t>
  </si>
  <si>
    <t>2021 год (оценка)</t>
  </si>
  <si>
    <t>2024 год (план)</t>
  </si>
  <si>
    <t>Сведения о планируемых на 2022 год и на плановый период 2023 и 2024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2021 год и отчетом за 2020 год</t>
  </si>
  <si>
    <t>Реализация дополнительных общеобразовательных общеобразовательных программ (ДШИ)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</si>
  <si>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(ДЮСШ)</t>
    </r>
  </si>
  <si>
    <t>2025 год</t>
  </si>
  <si>
    <t>2022 год (оценка)</t>
  </si>
  <si>
    <t>2025 год (план)</t>
  </si>
  <si>
    <t>фактическое значение по итогам 2021 года</t>
  </si>
  <si>
    <t>оценка 2022 года</t>
  </si>
  <si>
    <t>2021 год, кассовое исполнение,
рублей</t>
  </si>
  <si>
    <t>922(Администрация Трубчевского муниципального района)</t>
  </si>
  <si>
    <t>008 (Отдел образования администрации Трубчевского муниципального района)</t>
  </si>
  <si>
    <t xml:space="preserve">Реализация дополнительных общеобразовательных программ </t>
  </si>
  <si>
    <t>Реализация дополнительных общеразвивающих программ (ДШИ)</t>
  </si>
  <si>
    <t>Реализация дополнительных общеобразовательных программ (ДМШ)</t>
  </si>
  <si>
    <t>Реализация дополнительных общеобразовательных предпрофессиональных  программ в области искусства (ДМШ)</t>
  </si>
  <si>
    <t>Реализация дополнительных общеобразовательных предпрофессиональных  программ в области искусства (ДШИ)</t>
  </si>
  <si>
    <t>Количество клубных формирований</t>
  </si>
  <si>
    <t>Организация и проведение мероприятий</t>
  </si>
  <si>
    <t xml:space="preserve">Количество  участников  культурно-массовых мероприятий </t>
  </si>
  <si>
    <t xml:space="preserve">Прокат кино и видефильмов </t>
  </si>
  <si>
    <t xml:space="preserve">Количество сеансов </t>
  </si>
  <si>
    <t>Публичный показ музейных предметов, музейных коллекций</t>
  </si>
  <si>
    <t>Спортивная подготовка по олимпийским  видам спорта (Тренировочный этап (этап спортивной специализации)</t>
  </si>
  <si>
    <t>Количество человеко-часов</t>
  </si>
  <si>
    <t xml:space="preserve">Организация спортивной подготовки на спортивно-оздоровительном этапе </t>
  </si>
  <si>
    <t xml:space="preserve">Число обратившихся </t>
  </si>
  <si>
    <t>Обеспечение предоставления государственных  и (муниципальных) услуг в многофункциональных центрах предоставления государственных (муниципальных) услуг</t>
  </si>
  <si>
    <t>Организация содержания  городских зеленых насаждений</t>
  </si>
  <si>
    <t>Кв.м.</t>
  </si>
  <si>
    <t>Тыс.кв.м.</t>
  </si>
  <si>
    <t>Содержание (эксплуатация) имущества, находящегося в государственной (муниципальной собственности</t>
  </si>
  <si>
    <t>Организация спортивной подготовки на спортивно- оздоровительным этапе</t>
  </si>
  <si>
    <t>Человеко-часов</t>
  </si>
  <si>
    <t xml:space="preserve">Реализация дополнительных предпрофессиональных программ в области физической культуры и спорта программ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</si>
  <si>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</si>
  <si>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Сведения о планируемых на 2023 год и на плановый период 2024 и 2025 годов объемах оказания муниципальных услуг (работ) муниципальными учреждениями, Трубчевского муниципального района
а также о планируемых объемах их финансового обеспечения в сравнении с ожидаемым исполнением за 2022 год и отчетом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</si>
</sst>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18" sqref="A18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9" t="s">
        <v>31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3" ht="36" customHeight="1" x14ac:dyDescent="0.25">
      <c r="A3" s="50"/>
      <c r="B3" s="50"/>
      <c r="C3" s="50"/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24508762</v>
      </c>
      <c r="J4" s="13">
        <f t="shared" ref="J4:M4" si="0">SUM(J5:J8)</f>
        <v>25752638</v>
      </c>
      <c r="K4" s="13">
        <f t="shared" si="0"/>
        <v>27488800</v>
      </c>
      <c r="L4" s="13">
        <f t="shared" si="0"/>
        <v>26238327</v>
      </c>
      <c r="M4" s="13">
        <f t="shared" si="0"/>
        <v>24146700</v>
      </c>
    </row>
    <row r="5" spans="1:13" s="29" customFormat="1" ht="28.5" customHeight="1" x14ac:dyDescent="0.25">
      <c r="A5" s="24" t="s">
        <v>32</v>
      </c>
      <c r="B5" s="25" t="s">
        <v>4</v>
      </c>
      <c r="C5" s="25" t="s">
        <v>27</v>
      </c>
      <c r="D5" s="26">
        <v>409</v>
      </c>
      <c r="E5" s="26">
        <v>396</v>
      </c>
      <c r="F5" s="26">
        <v>396</v>
      </c>
      <c r="G5" s="26">
        <v>396</v>
      </c>
      <c r="H5" s="26">
        <v>396</v>
      </c>
      <c r="I5" s="27">
        <v>4516597</v>
      </c>
      <c r="J5" s="27">
        <v>4806038</v>
      </c>
      <c r="K5" s="28">
        <v>5849100</v>
      </c>
      <c r="L5" s="28">
        <v>5587600</v>
      </c>
      <c r="M5" s="28">
        <v>5235500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3075</v>
      </c>
      <c r="E6" s="14">
        <v>3075</v>
      </c>
      <c r="F6" s="14">
        <v>3075</v>
      </c>
      <c r="G6" s="14">
        <v>3075</v>
      </c>
      <c r="H6" s="14">
        <v>3075</v>
      </c>
      <c r="I6" s="15">
        <v>10813750</v>
      </c>
      <c r="J6" s="15">
        <v>11087700</v>
      </c>
      <c r="K6" s="19">
        <v>11509700</v>
      </c>
      <c r="L6" s="19">
        <v>10851527</v>
      </c>
      <c r="M6" s="19">
        <v>9655400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72169</v>
      </c>
      <c r="E7" s="14">
        <v>73000</v>
      </c>
      <c r="F7" s="14">
        <v>75000</v>
      </c>
      <c r="G7" s="14">
        <v>77000</v>
      </c>
      <c r="H7" s="14">
        <v>79000</v>
      </c>
      <c r="I7" s="15">
        <v>6716315</v>
      </c>
      <c r="J7" s="15">
        <v>6937900</v>
      </c>
      <c r="K7" s="19">
        <v>7144700</v>
      </c>
      <c r="L7" s="19">
        <v>6813900</v>
      </c>
      <c r="M7" s="19">
        <v>6270500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6009</v>
      </c>
      <c r="E8" s="6">
        <v>7028</v>
      </c>
      <c r="F8" s="6">
        <v>7172</v>
      </c>
      <c r="G8" s="6">
        <v>7172</v>
      </c>
      <c r="H8" s="6">
        <v>7172</v>
      </c>
      <c r="I8" s="19">
        <v>2462100</v>
      </c>
      <c r="J8" s="19">
        <v>2921000</v>
      </c>
      <c r="K8" s="19">
        <v>2985300</v>
      </c>
      <c r="L8" s="19">
        <v>2985300</v>
      </c>
      <c r="M8" s="19">
        <v>2985300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94306943</v>
      </c>
      <c r="J9" s="13">
        <f t="shared" ref="J9:M9" si="1">SUM(J10:J12)</f>
        <v>96115514</v>
      </c>
      <c r="K9" s="13">
        <f t="shared" si="1"/>
        <v>91146891</v>
      </c>
      <c r="L9" s="13">
        <f t="shared" si="1"/>
        <v>91146891</v>
      </c>
      <c r="M9" s="13">
        <f t="shared" si="1"/>
        <v>91146891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6">
        <v>509</v>
      </c>
      <c r="E10" s="6">
        <v>487</v>
      </c>
      <c r="F10" s="6">
        <v>487</v>
      </c>
      <c r="G10" s="6">
        <v>487</v>
      </c>
      <c r="H10" s="6">
        <v>487</v>
      </c>
      <c r="I10" s="19">
        <v>28428452</v>
      </c>
      <c r="J10" s="19">
        <v>30165128</v>
      </c>
      <c r="K10" s="19">
        <v>26254056</v>
      </c>
      <c r="L10" s="19">
        <v>26254056</v>
      </c>
      <c r="M10" s="19">
        <v>26254056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6">
        <v>1572</v>
      </c>
      <c r="E11" s="6">
        <v>1568</v>
      </c>
      <c r="F11" s="6">
        <v>1568</v>
      </c>
      <c r="G11" s="6">
        <v>1568</v>
      </c>
      <c r="H11" s="6">
        <v>1568</v>
      </c>
      <c r="I11" s="19">
        <v>62462027</v>
      </c>
      <c r="J11" s="19">
        <v>62566783</v>
      </c>
      <c r="K11" s="19">
        <v>60671948</v>
      </c>
      <c r="L11" s="19">
        <v>60671948</v>
      </c>
      <c r="M11" s="19">
        <v>60671948</v>
      </c>
    </row>
    <row r="12" spans="1:13" s="16" customFormat="1" ht="30" customHeight="1" x14ac:dyDescent="0.25">
      <c r="A12" s="20" t="s">
        <v>9</v>
      </c>
      <c r="B12" s="3" t="s">
        <v>4</v>
      </c>
      <c r="C12" s="4" t="s">
        <v>27</v>
      </c>
      <c r="D12" s="6">
        <v>247</v>
      </c>
      <c r="E12" s="6">
        <v>284</v>
      </c>
      <c r="F12" s="6">
        <v>284</v>
      </c>
      <c r="G12" s="6">
        <v>284</v>
      </c>
      <c r="H12" s="6">
        <v>284</v>
      </c>
      <c r="I12" s="19">
        <v>3416464</v>
      </c>
      <c r="J12" s="19">
        <v>3383603</v>
      </c>
      <c r="K12" s="19">
        <v>4220887</v>
      </c>
      <c r="L12" s="19">
        <v>4220887</v>
      </c>
      <c r="M12" s="19">
        <v>4220887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118815705</v>
      </c>
      <c r="J13" s="23">
        <f t="shared" ref="J13:M13" si="2">J4+J9</f>
        <v>121868152</v>
      </c>
      <c r="K13" s="23">
        <f t="shared" si="2"/>
        <v>118635691</v>
      </c>
      <c r="L13" s="23">
        <f t="shared" si="2"/>
        <v>117385218</v>
      </c>
      <c r="M13" s="23">
        <f t="shared" si="2"/>
        <v>115293591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XFD1048576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49" t="s">
        <v>37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3" ht="36" customHeight="1" x14ac:dyDescent="0.25">
      <c r="A3" s="50"/>
      <c r="B3" s="50"/>
      <c r="C3" s="50"/>
      <c r="D3" s="10" t="s">
        <v>13</v>
      </c>
      <c r="E3" s="10" t="s">
        <v>14</v>
      </c>
      <c r="F3" s="10" t="s">
        <v>15</v>
      </c>
      <c r="G3" s="10" t="s">
        <v>16</v>
      </c>
      <c r="H3" s="10" t="s">
        <v>33</v>
      </c>
      <c r="I3" s="10" t="s">
        <v>34</v>
      </c>
      <c r="J3" s="10" t="s">
        <v>35</v>
      </c>
      <c r="K3" s="10" t="s">
        <v>20</v>
      </c>
      <c r="L3" s="10" t="s">
        <v>21</v>
      </c>
      <c r="M3" s="10" t="s">
        <v>36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25434738.02</v>
      </c>
      <c r="J4" s="13">
        <f t="shared" ref="J4:M4" si="0">SUM(J5:J8)</f>
        <v>27488800</v>
      </c>
      <c r="K4" s="13">
        <f t="shared" si="0"/>
        <v>29851600</v>
      </c>
      <c r="L4" s="13">
        <f t="shared" si="0"/>
        <v>26760400</v>
      </c>
      <c r="M4" s="13">
        <f t="shared" si="0"/>
        <v>26816200</v>
      </c>
    </row>
    <row r="5" spans="1:13" s="29" customFormat="1" ht="28.5" customHeight="1" x14ac:dyDescent="0.25">
      <c r="A5" s="24" t="s">
        <v>38</v>
      </c>
      <c r="B5" s="25" t="s">
        <v>4</v>
      </c>
      <c r="C5" s="25" t="s">
        <v>27</v>
      </c>
      <c r="D5" s="26">
        <v>407</v>
      </c>
      <c r="E5" s="26">
        <v>410</v>
      </c>
      <c r="F5" s="26">
        <v>410</v>
      </c>
      <c r="G5" s="26">
        <v>410</v>
      </c>
      <c r="H5" s="26">
        <v>410</v>
      </c>
      <c r="I5" s="27">
        <v>4966938.0199999996</v>
      </c>
      <c r="J5" s="27">
        <v>5849100</v>
      </c>
      <c r="K5" s="28">
        <v>6722700</v>
      </c>
      <c r="L5" s="28">
        <v>6372600</v>
      </c>
      <c r="M5" s="28">
        <v>6372600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122</v>
      </c>
      <c r="E6" s="14">
        <v>122</v>
      </c>
      <c r="F6" s="14">
        <v>122</v>
      </c>
      <c r="G6" s="14">
        <v>122</v>
      </c>
      <c r="H6" s="14">
        <v>122</v>
      </c>
      <c r="I6" s="15">
        <v>10839700</v>
      </c>
      <c r="J6" s="15">
        <v>11509700</v>
      </c>
      <c r="K6" s="31">
        <v>12165600</v>
      </c>
      <c r="L6" s="19">
        <v>10367800</v>
      </c>
      <c r="M6" s="19">
        <v>10367800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73053</v>
      </c>
      <c r="E7" s="14">
        <v>75000</v>
      </c>
      <c r="F7" s="14">
        <v>77000</v>
      </c>
      <c r="G7" s="14">
        <v>79000</v>
      </c>
      <c r="H7" s="30">
        <v>80000</v>
      </c>
      <c r="I7" s="15">
        <v>6828100</v>
      </c>
      <c r="J7" s="15">
        <v>7144700</v>
      </c>
      <c r="K7" s="31">
        <v>7943400</v>
      </c>
      <c r="L7" s="19">
        <v>7000100</v>
      </c>
      <c r="M7" s="19">
        <v>7055900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6736</v>
      </c>
      <c r="E8" s="6">
        <v>7172</v>
      </c>
      <c r="F8" s="6">
        <v>7255</v>
      </c>
      <c r="G8" s="6">
        <v>7255</v>
      </c>
      <c r="H8" s="6">
        <v>7255</v>
      </c>
      <c r="I8" s="19">
        <v>2800000</v>
      </c>
      <c r="J8" s="19">
        <v>2985300</v>
      </c>
      <c r="K8" s="31">
        <v>3019900</v>
      </c>
      <c r="L8" s="19">
        <v>3019900</v>
      </c>
      <c r="M8" s="19">
        <v>3019900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130766592.19999999</v>
      </c>
      <c r="J9" s="13">
        <f t="shared" ref="J9:M9" si="1">SUM(J10:J12)</f>
        <v>140584868</v>
      </c>
      <c r="K9" s="13">
        <f t="shared" si="1"/>
        <v>144779179</v>
      </c>
      <c r="L9" s="13">
        <f t="shared" si="1"/>
        <v>118013678</v>
      </c>
      <c r="M9" s="13">
        <f t="shared" si="1"/>
        <v>119519678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3">
        <v>509</v>
      </c>
      <c r="E10" s="6">
        <v>489</v>
      </c>
      <c r="F10" s="6">
        <v>460</v>
      </c>
      <c r="G10" s="6">
        <v>460</v>
      </c>
      <c r="H10" s="6">
        <v>460</v>
      </c>
      <c r="I10" s="19">
        <v>37963544.43</v>
      </c>
      <c r="J10" s="19">
        <v>39298982</v>
      </c>
      <c r="K10" s="31">
        <v>41863446</v>
      </c>
      <c r="L10" s="19">
        <v>35822262</v>
      </c>
      <c r="M10" s="19">
        <v>37413262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3">
        <v>1572</v>
      </c>
      <c r="E11" s="6">
        <v>1517</v>
      </c>
      <c r="F11" s="6">
        <v>1506</v>
      </c>
      <c r="G11" s="6">
        <v>1506</v>
      </c>
      <c r="H11" s="6">
        <v>1506</v>
      </c>
      <c r="I11" s="19">
        <v>87641971.549999997</v>
      </c>
      <c r="J11" s="19">
        <v>95424886</v>
      </c>
      <c r="K11" s="31">
        <v>95902833</v>
      </c>
      <c r="L11" s="19">
        <v>76193416</v>
      </c>
      <c r="M11" s="19">
        <v>76108416</v>
      </c>
    </row>
    <row r="12" spans="1:13" s="16" customFormat="1" ht="30" customHeight="1" x14ac:dyDescent="0.25">
      <c r="A12" s="20" t="s">
        <v>39</v>
      </c>
      <c r="B12" s="3" t="s">
        <v>4</v>
      </c>
      <c r="C12" s="4" t="s">
        <v>27</v>
      </c>
      <c r="D12" s="3">
        <v>247</v>
      </c>
      <c r="E12" s="6">
        <v>279</v>
      </c>
      <c r="F12" s="6">
        <v>279</v>
      </c>
      <c r="G12" s="6">
        <v>279</v>
      </c>
      <c r="H12" s="6">
        <v>279</v>
      </c>
      <c r="I12" s="19">
        <v>5161076.22</v>
      </c>
      <c r="J12" s="19">
        <v>5861000</v>
      </c>
      <c r="K12" s="31">
        <v>7012900</v>
      </c>
      <c r="L12" s="19">
        <v>5998000</v>
      </c>
      <c r="M12" s="19">
        <v>5998000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156201330.22</v>
      </c>
      <c r="J13" s="23">
        <f t="shared" ref="J13:M13" si="2">J4+J9</f>
        <v>168073668</v>
      </c>
      <c r="K13" s="23">
        <f t="shared" si="2"/>
        <v>174630779</v>
      </c>
      <c r="L13" s="23">
        <f t="shared" si="2"/>
        <v>144774078</v>
      </c>
      <c r="M13" s="23">
        <f t="shared" si="2"/>
        <v>146335878</v>
      </c>
    </row>
  </sheetData>
  <mergeCells count="6">
    <mergeCell ref="A1:M1"/>
    <mergeCell ref="A2:A3"/>
    <mergeCell ref="B2:B3"/>
    <mergeCell ref="C2:C3"/>
    <mergeCell ref="D2:H2"/>
    <mergeCell ref="I2:M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5"/>
  <sheetViews>
    <sheetView tabSelected="1" topLeftCell="A13" workbookViewId="0">
      <selection activeCell="D24" sqref="D24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4" width="11.7109375" style="9" customWidth="1"/>
    <col min="5" max="5" width="10" style="9" customWidth="1"/>
    <col min="6" max="8" width="9.140625" style="9"/>
    <col min="9" max="13" width="13.85546875" style="9" customWidth="1"/>
    <col min="14" max="16384" width="9.140625" style="9"/>
  </cols>
  <sheetData>
    <row r="1" spans="1:16" ht="40.5" customHeight="1" x14ac:dyDescent="0.25">
      <c r="A1" s="49" t="s">
        <v>72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6" ht="31.5" customHeight="1" x14ac:dyDescent="0.25">
      <c r="A2" s="50" t="s">
        <v>24</v>
      </c>
      <c r="B2" s="50" t="s">
        <v>10</v>
      </c>
      <c r="C2" s="50" t="s">
        <v>11</v>
      </c>
      <c r="D2" s="51" t="s">
        <v>23</v>
      </c>
      <c r="E2" s="51"/>
      <c r="F2" s="51"/>
      <c r="G2" s="51"/>
      <c r="H2" s="51"/>
      <c r="I2" s="51" t="s">
        <v>25</v>
      </c>
      <c r="J2" s="51"/>
      <c r="K2" s="51"/>
      <c r="L2" s="51"/>
      <c r="M2" s="51"/>
    </row>
    <row r="3" spans="1:16" ht="54" customHeight="1" x14ac:dyDescent="0.25">
      <c r="A3" s="50"/>
      <c r="B3" s="50"/>
      <c r="C3" s="50"/>
      <c r="D3" s="32" t="s">
        <v>43</v>
      </c>
      <c r="E3" s="32" t="s">
        <v>44</v>
      </c>
      <c r="F3" s="10" t="s">
        <v>16</v>
      </c>
      <c r="G3" s="10" t="s">
        <v>33</v>
      </c>
      <c r="H3" s="10" t="s">
        <v>40</v>
      </c>
      <c r="I3" s="32" t="s">
        <v>45</v>
      </c>
      <c r="J3" s="10" t="s">
        <v>41</v>
      </c>
      <c r="K3" s="10" t="s">
        <v>21</v>
      </c>
      <c r="L3" s="10" t="s">
        <v>36</v>
      </c>
      <c r="M3" s="10" t="s">
        <v>42</v>
      </c>
    </row>
    <row r="4" spans="1:16" ht="24" customHeight="1" x14ac:dyDescent="0.25">
      <c r="A4" s="17" t="s">
        <v>46</v>
      </c>
      <c r="B4" s="11"/>
      <c r="C4" s="17"/>
      <c r="D4" s="12"/>
      <c r="E4" s="12"/>
      <c r="F4" s="12"/>
      <c r="G4" s="12"/>
      <c r="H4" s="12"/>
      <c r="I4" s="13">
        <f>SUM(I5:I19)</f>
        <v>113210730.59999999</v>
      </c>
      <c r="J4" s="13">
        <f>SUM(J5:J19)</f>
        <v>123648120.91</v>
      </c>
      <c r="K4" s="13">
        <f>SUM(K5:K19)</f>
        <v>118260389.56</v>
      </c>
      <c r="L4" s="13">
        <f>SUM(L5:L19)</f>
        <v>117978989.26000001</v>
      </c>
      <c r="M4" s="13">
        <f>SUM(M5:M19)</f>
        <v>122771121.47</v>
      </c>
    </row>
    <row r="5" spans="1:16" s="34" customFormat="1" ht="28.5" customHeight="1" x14ac:dyDescent="0.25">
      <c r="A5" s="24" t="s">
        <v>50</v>
      </c>
      <c r="B5" s="25" t="s">
        <v>3</v>
      </c>
      <c r="C5" s="25" t="s">
        <v>27</v>
      </c>
      <c r="D5" s="26">
        <v>66</v>
      </c>
      <c r="E5" s="26">
        <v>52</v>
      </c>
      <c r="F5" s="26">
        <v>37</v>
      </c>
      <c r="G5" s="26">
        <v>36</v>
      </c>
      <c r="H5" s="26">
        <v>30</v>
      </c>
      <c r="I5" s="27">
        <v>2726629.19</v>
      </c>
      <c r="J5" s="27">
        <v>3089987.78</v>
      </c>
      <c r="K5" s="28">
        <v>1811544.94</v>
      </c>
      <c r="L5" s="28">
        <v>1519800</v>
      </c>
      <c r="M5" s="28">
        <v>1277466.67</v>
      </c>
    </row>
    <row r="6" spans="1:16" s="29" customFormat="1" ht="28.5" customHeight="1" x14ac:dyDescent="0.25">
      <c r="A6" s="24" t="s">
        <v>49</v>
      </c>
      <c r="B6" s="25" t="s">
        <v>3</v>
      </c>
      <c r="C6" s="25" t="s">
        <v>27</v>
      </c>
      <c r="D6" s="26">
        <v>260</v>
      </c>
      <c r="E6" s="26">
        <v>260</v>
      </c>
      <c r="F6" s="26">
        <v>260</v>
      </c>
      <c r="G6" s="26">
        <v>260</v>
      </c>
      <c r="H6" s="26">
        <v>260</v>
      </c>
      <c r="I6" s="27">
        <v>9567320.5500000007</v>
      </c>
      <c r="J6" s="27">
        <v>10776417.23</v>
      </c>
      <c r="K6" s="36">
        <v>7560800</v>
      </c>
      <c r="L6" s="28">
        <v>8250666.6699999999</v>
      </c>
      <c r="M6" s="28">
        <v>8250666.6699999999</v>
      </c>
    </row>
    <row r="7" spans="1:16" s="35" customFormat="1" ht="40.5" customHeight="1" x14ac:dyDescent="0.25">
      <c r="A7" s="24" t="s">
        <v>51</v>
      </c>
      <c r="B7" s="25" t="s">
        <v>3</v>
      </c>
      <c r="C7" s="25" t="s">
        <v>27</v>
      </c>
      <c r="D7" s="26">
        <v>23</v>
      </c>
      <c r="E7" s="26">
        <v>28</v>
      </c>
      <c r="F7" s="26">
        <v>28</v>
      </c>
      <c r="G7" s="26">
        <v>28</v>
      </c>
      <c r="H7" s="26">
        <v>30</v>
      </c>
      <c r="I7" s="27">
        <v>950188.96</v>
      </c>
      <c r="J7" s="27">
        <v>1663839.57</v>
      </c>
      <c r="K7" s="28">
        <v>2545955.06</v>
      </c>
      <c r="L7" s="28">
        <v>2279700</v>
      </c>
      <c r="M7" s="28">
        <v>2654933.33</v>
      </c>
    </row>
    <row r="8" spans="1:16" s="29" customFormat="1" ht="41.25" customHeight="1" x14ac:dyDescent="0.25">
      <c r="A8" s="24" t="s">
        <v>52</v>
      </c>
      <c r="B8" s="25" t="s">
        <v>3</v>
      </c>
      <c r="C8" s="25" t="s">
        <v>27</v>
      </c>
      <c r="D8" s="26">
        <v>112</v>
      </c>
      <c r="E8" s="26">
        <v>115</v>
      </c>
      <c r="F8" s="26">
        <v>178</v>
      </c>
      <c r="G8" s="26">
        <v>187</v>
      </c>
      <c r="H8" s="26">
        <v>187</v>
      </c>
      <c r="I8" s="27">
        <v>4673690.7699999996</v>
      </c>
      <c r="J8" s="27">
        <v>4766492.2300000004</v>
      </c>
      <c r="K8" s="28">
        <v>3344200</v>
      </c>
      <c r="L8" s="28">
        <v>3649333.33</v>
      </c>
      <c r="M8" s="28">
        <v>3822142.05</v>
      </c>
    </row>
    <row r="9" spans="1:16" s="16" customFormat="1" ht="42.75" customHeight="1" x14ac:dyDescent="0.25">
      <c r="A9" s="37" t="s">
        <v>2</v>
      </c>
      <c r="B9" s="25" t="s">
        <v>53</v>
      </c>
      <c r="C9" s="25" t="s">
        <v>27</v>
      </c>
      <c r="D9" s="26">
        <v>122</v>
      </c>
      <c r="E9" s="26">
        <v>118</v>
      </c>
      <c r="F9" s="26">
        <v>118</v>
      </c>
      <c r="G9" s="26">
        <v>118</v>
      </c>
      <c r="H9" s="26">
        <v>118</v>
      </c>
      <c r="I9" s="27">
        <v>11513754</v>
      </c>
      <c r="J9" s="33">
        <v>12818265.26</v>
      </c>
      <c r="K9" s="33">
        <v>13330995.6</v>
      </c>
      <c r="L9" s="33">
        <v>13864235.42</v>
      </c>
      <c r="M9" s="33">
        <v>14418804.84</v>
      </c>
    </row>
    <row r="10" spans="1:16" s="35" customFormat="1" ht="42.75" customHeight="1" x14ac:dyDescent="0.25">
      <c r="A10" s="1" t="s">
        <v>5</v>
      </c>
      <c r="B10" s="2" t="s">
        <v>6</v>
      </c>
      <c r="C10" s="25" t="s">
        <v>22</v>
      </c>
      <c r="D10" s="26">
        <v>96415</v>
      </c>
      <c r="E10" s="26">
        <v>104000</v>
      </c>
      <c r="F10" s="26">
        <v>130530</v>
      </c>
      <c r="G10" s="26">
        <v>152960</v>
      </c>
      <c r="H10" s="38">
        <v>214800</v>
      </c>
      <c r="I10" s="27">
        <v>10781762.9</v>
      </c>
      <c r="J10" s="27">
        <v>11585614.43</v>
      </c>
      <c r="K10" s="36">
        <v>12411500</v>
      </c>
      <c r="L10" s="28">
        <v>10041000</v>
      </c>
      <c r="M10" s="28">
        <v>10041000</v>
      </c>
    </row>
    <row r="11" spans="1:16" s="35" customFormat="1" ht="50.25" customHeight="1" x14ac:dyDescent="0.25">
      <c r="A11" s="1" t="s">
        <v>54</v>
      </c>
      <c r="B11" s="2" t="s">
        <v>55</v>
      </c>
      <c r="C11" s="25" t="s">
        <v>27</v>
      </c>
      <c r="D11" s="26">
        <v>306</v>
      </c>
      <c r="E11" s="26">
        <v>329</v>
      </c>
      <c r="F11" s="26">
        <v>329</v>
      </c>
      <c r="G11" s="26">
        <v>329</v>
      </c>
      <c r="H11" s="38">
        <v>329</v>
      </c>
      <c r="I11" s="27">
        <v>8635316</v>
      </c>
      <c r="J11" s="33">
        <v>9613698.9399999995</v>
      </c>
      <c r="K11" s="33">
        <v>9998246.9600000009</v>
      </c>
      <c r="L11" s="33">
        <v>10398176.84</v>
      </c>
      <c r="M11" s="33">
        <v>10814103.91</v>
      </c>
    </row>
    <row r="12" spans="1:16" s="35" customFormat="1" ht="39" customHeight="1" x14ac:dyDescent="0.25">
      <c r="A12" s="1" t="s">
        <v>56</v>
      </c>
      <c r="B12" s="2" t="s">
        <v>57</v>
      </c>
      <c r="C12" s="25" t="s">
        <v>27</v>
      </c>
      <c r="D12" s="39">
        <v>900</v>
      </c>
      <c r="E12" s="39">
        <v>900</v>
      </c>
      <c r="F12" s="39">
        <v>900</v>
      </c>
      <c r="G12" s="39">
        <v>900</v>
      </c>
      <c r="H12" s="39">
        <v>900</v>
      </c>
      <c r="I12" s="36">
        <v>8635316</v>
      </c>
      <c r="J12" s="33">
        <v>9613698.9399999995</v>
      </c>
      <c r="K12" s="33">
        <v>9998247</v>
      </c>
      <c r="L12" s="33">
        <v>10398177</v>
      </c>
      <c r="M12" s="33">
        <v>10814104</v>
      </c>
    </row>
    <row r="13" spans="1:16" s="35" customFormat="1" ht="42.75" customHeight="1" x14ac:dyDescent="0.25">
      <c r="A13" s="1" t="s">
        <v>58</v>
      </c>
      <c r="B13" s="2" t="s">
        <v>6</v>
      </c>
      <c r="C13" s="25" t="s">
        <v>27</v>
      </c>
      <c r="D13" s="26">
        <v>14853</v>
      </c>
      <c r="E13" s="26">
        <v>23500</v>
      </c>
      <c r="F13" s="26">
        <v>24100</v>
      </c>
      <c r="G13" s="26">
        <v>24100</v>
      </c>
      <c r="H13" s="38">
        <v>24600</v>
      </c>
      <c r="I13" s="27">
        <v>5315122.17</v>
      </c>
      <c r="J13" s="27">
        <v>5698106.5300000003</v>
      </c>
      <c r="K13" s="36">
        <v>5910000</v>
      </c>
      <c r="L13" s="28">
        <v>4680000</v>
      </c>
      <c r="M13" s="28">
        <v>4680000</v>
      </c>
      <c r="P13" s="35" t="s">
        <v>71</v>
      </c>
    </row>
    <row r="14" spans="1:16" s="35" customFormat="1" ht="63.75" x14ac:dyDescent="0.25">
      <c r="A14" s="1" t="s">
        <v>63</v>
      </c>
      <c r="B14" s="2" t="s">
        <v>62</v>
      </c>
      <c r="C14" s="40" t="s">
        <v>27</v>
      </c>
      <c r="D14" s="39">
        <v>24125</v>
      </c>
      <c r="E14" s="39">
        <v>25460</v>
      </c>
      <c r="F14" s="39">
        <v>25000</v>
      </c>
      <c r="G14" s="39">
        <v>25000</v>
      </c>
      <c r="H14" s="39">
        <v>25000</v>
      </c>
      <c r="I14" s="36">
        <v>6130600</v>
      </c>
      <c r="J14" s="36">
        <v>6457000</v>
      </c>
      <c r="K14" s="36">
        <v>5670000</v>
      </c>
      <c r="L14" s="36">
        <v>4283600</v>
      </c>
      <c r="M14" s="36">
        <v>4283600</v>
      </c>
    </row>
    <row r="15" spans="1:16" s="16" customFormat="1" ht="45.75" customHeight="1" x14ac:dyDescent="0.25">
      <c r="A15" s="1" t="s">
        <v>59</v>
      </c>
      <c r="B15" s="2" t="s">
        <v>60</v>
      </c>
      <c r="C15" s="40" t="s">
        <v>27</v>
      </c>
      <c r="D15" s="26">
        <v>37</v>
      </c>
      <c r="E15" s="26">
        <v>37</v>
      </c>
      <c r="F15" s="26">
        <v>60</v>
      </c>
      <c r="G15" s="26">
        <v>60</v>
      </c>
      <c r="H15" s="26">
        <v>60</v>
      </c>
      <c r="I15" s="27">
        <v>8064560</v>
      </c>
      <c r="J15" s="27">
        <v>4926698</v>
      </c>
      <c r="K15" s="28">
        <v>5108899.8</v>
      </c>
      <c r="L15" s="28">
        <v>5400000</v>
      </c>
      <c r="M15" s="28">
        <v>5400000</v>
      </c>
    </row>
    <row r="16" spans="1:16" s="16" customFormat="1" ht="25.5" x14ac:dyDescent="0.25">
      <c r="A16" s="1" t="s">
        <v>61</v>
      </c>
      <c r="B16" s="2" t="s">
        <v>60</v>
      </c>
      <c r="C16" s="40" t="s">
        <v>27</v>
      </c>
      <c r="D16" s="26">
        <v>12</v>
      </c>
      <c r="E16" s="26">
        <v>12</v>
      </c>
      <c r="F16" s="26">
        <v>20</v>
      </c>
      <c r="G16" s="26">
        <v>20</v>
      </c>
      <c r="H16" s="26">
        <v>20</v>
      </c>
      <c r="I16" s="27">
        <v>4778956.26</v>
      </c>
      <c r="J16" s="27">
        <v>1820652</v>
      </c>
      <c r="K16" s="36">
        <v>1840000.2</v>
      </c>
      <c r="L16" s="28">
        <v>1814300</v>
      </c>
      <c r="M16" s="28">
        <v>1814300</v>
      </c>
    </row>
    <row r="17" spans="1:13" s="16" customFormat="1" ht="25.5" x14ac:dyDescent="0.25">
      <c r="A17" s="1" t="s">
        <v>68</v>
      </c>
      <c r="B17" s="2" t="s">
        <v>69</v>
      </c>
      <c r="C17" s="40" t="s">
        <v>27</v>
      </c>
      <c r="D17" s="26">
        <v>70</v>
      </c>
      <c r="E17" s="26">
        <v>70</v>
      </c>
      <c r="F17" s="26">
        <v>40</v>
      </c>
      <c r="G17" s="26">
        <v>40</v>
      </c>
      <c r="H17" s="38">
        <v>60</v>
      </c>
      <c r="I17" s="27">
        <v>1725360.12</v>
      </c>
      <c r="J17" s="27">
        <v>8854650</v>
      </c>
      <c r="K17" s="36">
        <v>3400000</v>
      </c>
      <c r="L17" s="28">
        <v>3200000</v>
      </c>
      <c r="M17" s="28">
        <v>3200000</v>
      </c>
    </row>
    <row r="18" spans="1:13" s="16" customFormat="1" ht="25.5" x14ac:dyDescent="0.25">
      <c r="A18" s="1" t="s">
        <v>64</v>
      </c>
      <c r="B18" s="2" t="s">
        <v>65</v>
      </c>
      <c r="C18" s="40" t="s">
        <v>22</v>
      </c>
      <c r="D18" s="39">
        <v>43920</v>
      </c>
      <c r="E18" s="39">
        <v>43920</v>
      </c>
      <c r="F18" s="39">
        <v>43920</v>
      </c>
      <c r="G18" s="39">
        <v>43920</v>
      </c>
      <c r="H18" s="39">
        <v>43920</v>
      </c>
      <c r="I18" s="36">
        <v>4370000</v>
      </c>
      <c r="J18" s="36">
        <v>4538000</v>
      </c>
      <c r="K18" s="36">
        <v>5600000</v>
      </c>
      <c r="L18" s="36">
        <v>5600000</v>
      </c>
      <c r="M18" s="36">
        <v>5600000</v>
      </c>
    </row>
    <row r="19" spans="1:13" s="16" customFormat="1" ht="40.5" customHeight="1" x14ac:dyDescent="0.25">
      <c r="A19" s="1" t="s">
        <v>67</v>
      </c>
      <c r="B19" s="2" t="s">
        <v>66</v>
      </c>
      <c r="C19" s="40" t="s">
        <v>22</v>
      </c>
      <c r="D19" s="39">
        <v>40</v>
      </c>
      <c r="E19" s="39">
        <v>40</v>
      </c>
      <c r="F19" s="39">
        <v>40</v>
      </c>
      <c r="G19" s="39">
        <v>40</v>
      </c>
      <c r="H19" s="39">
        <v>40</v>
      </c>
      <c r="I19" s="36">
        <v>25342153.68</v>
      </c>
      <c r="J19" s="36">
        <v>27425000</v>
      </c>
      <c r="K19" s="36">
        <v>29730000</v>
      </c>
      <c r="L19" s="36">
        <v>32600000</v>
      </c>
      <c r="M19" s="36">
        <v>35700000</v>
      </c>
    </row>
    <row r="20" spans="1:13" ht="30.75" customHeight="1" x14ac:dyDescent="0.25">
      <c r="A20" s="41" t="s">
        <v>47</v>
      </c>
      <c r="B20" s="42"/>
      <c r="C20" s="41"/>
      <c r="D20" s="43"/>
      <c r="E20" s="43"/>
      <c r="F20" s="43"/>
      <c r="G20" s="43"/>
      <c r="H20" s="43"/>
      <c r="I20" s="44">
        <f>SUM(I21:I24)</f>
        <v>257376782.06999999</v>
      </c>
      <c r="J20" s="44">
        <f t="shared" ref="J20:M20" si="0">SUM(J21:J24)</f>
        <v>284189454.17000002</v>
      </c>
      <c r="K20" s="44">
        <f t="shared" si="0"/>
        <v>300107512.19999999</v>
      </c>
      <c r="L20" s="44">
        <f t="shared" si="0"/>
        <v>278380758</v>
      </c>
      <c r="M20" s="44">
        <f t="shared" si="0"/>
        <v>282549658</v>
      </c>
    </row>
    <row r="21" spans="1:13" s="16" customFormat="1" ht="30" customHeight="1" x14ac:dyDescent="0.25">
      <c r="A21" s="24" t="s">
        <v>0</v>
      </c>
      <c r="B21" s="2" t="s">
        <v>4</v>
      </c>
      <c r="C21" s="25" t="s">
        <v>27</v>
      </c>
      <c r="D21" s="2">
        <v>962</v>
      </c>
      <c r="E21" s="33">
        <v>881</v>
      </c>
      <c r="F21" s="33">
        <v>890</v>
      </c>
      <c r="G21" s="33">
        <v>890</v>
      </c>
      <c r="H21" s="33">
        <v>890</v>
      </c>
      <c r="I21" s="28">
        <v>81414931.359999999</v>
      </c>
      <c r="J21" s="36">
        <v>87801600.909999996</v>
      </c>
      <c r="K21" s="45">
        <v>87399984</v>
      </c>
      <c r="L21" s="28">
        <v>82326684</v>
      </c>
      <c r="M21" s="28">
        <v>82326684</v>
      </c>
    </row>
    <row r="22" spans="1:13" s="16" customFormat="1" ht="30" customHeight="1" x14ac:dyDescent="0.25">
      <c r="A22" s="24" t="s">
        <v>1</v>
      </c>
      <c r="B22" s="2" t="s">
        <v>4</v>
      </c>
      <c r="C22" s="25" t="s">
        <v>27</v>
      </c>
      <c r="D22" s="2">
        <v>2723</v>
      </c>
      <c r="E22" s="33">
        <v>2698</v>
      </c>
      <c r="F22" s="33">
        <v>2700</v>
      </c>
      <c r="G22" s="33">
        <v>2700</v>
      </c>
      <c r="H22" s="33">
        <v>2700</v>
      </c>
      <c r="I22" s="28">
        <v>158582770.40000001</v>
      </c>
      <c r="J22" s="36">
        <v>172497030.46000001</v>
      </c>
      <c r="K22" s="45">
        <v>190099974</v>
      </c>
      <c r="L22" s="28">
        <v>177770874</v>
      </c>
      <c r="M22" s="28">
        <v>181397774</v>
      </c>
    </row>
    <row r="23" spans="1:13" s="16" customFormat="1" ht="30" customHeight="1" x14ac:dyDescent="0.25">
      <c r="A23" s="24" t="s">
        <v>48</v>
      </c>
      <c r="B23" s="2" t="s">
        <v>4</v>
      </c>
      <c r="C23" s="25" t="s">
        <v>27</v>
      </c>
      <c r="D23" s="2">
        <v>71832</v>
      </c>
      <c r="E23" s="33">
        <v>77738</v>
      </c>
      <c r="F23" s="33">
        <v>78700</v>
      </c>
      <c r="G23" s="33">
        <v>78700</v>
      </c>
      <c r="H23" s="33">
        <v>78700</v>
      </c>
      <c r="I23" s="28">
        <v>5608288.1100000003</v>
      </c>
      <c r="J23" s="36">
        <v>9950929.6699999999</v>
      </c>
      <c r="K23" s="45">
        <v>9500835</v>
      </c>
      <c r="L23" s="28">
        <v>7600668</v>
      </c>
      <c r="M23" s="28">
        <v>7752700</v>
      </c>
    </row>
    <row r="24" spans="1:13" s="16" customFormat="1" ht="45.75" customHeight="1" x14ac:dyDescent="0.25">
      <c r="A24" s="24" t="s">
        <v>70</v>
      </c>
      <c r="B24" s="2" t="s">
        <v>4</v>
      </c>
      <c r="C24" s="25" t="s">
        <v>27</v>
      </c>
      <c r="D24" s="52">
        <v>206544</v>
      </c>
      <c r="E24" s="33">
        <v>268292</v>
      </c>
      <c r="F24" s="33">
        <v>269300</v>
      </c>
      <c r="G24" s="33">
        <v>269300</v>
      </c>
      <c r="H24" s="33">
        <v>269300</v>
      </c>
      <c r="I24" s="28">
        <v>11770792.199999999</v>
      </c>
      <c r="J24" s="36">
        <v>13939893.130000001</v>
      </c>
      <c r="K24" s="45">
        <v>13106719.199999999</v>
      </c>
      <c r="L24" s="28">
        <v>10682532</v>
      </c>
      <c r="M24" s="28">
        <v>11072500</v>
      </c>
    </row>
    <row r="25" spans="1:13" s="16" customFormat="1" ht="30" customHeight="1" x14ac:dyDescent="0.25">
      <c r="A25" s="46" t="s">
        <v>30</v>
      </c>
      <c r="B25" s="46"/>
      <c r="C25" s="47"/>
      <c r="D25" s="46"/>
      <c r="E25" s="46"/>
      <c r="F25" s="46"/>
      <c r="G25" s="46"/>
      <c r="H25" s="46"/>
      <c r="I25" s="48">
        <f>I4+I24</f>
        <v>124981522.8</v>
      </c>
      <c r="J25" s="48">
        <f>J4+J24</f>
        <v>137588014.03999999</v>
      </c>
      <c r="K25" s="48">
        <f>K4+K24</f>
        <v>131367108.76000001</v>
      </c>
      <c r="L25" s="48">
        <f>L4+L24</f>
        <v>128661521.26000001</v>
      </c>
      <c r="M25" s="48">
        <f>M4+M24</f>
        <v>133843621.47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на 2021 год</vt:lpstr>
      <vt:lpstr>Сведения на 2022 год</vt:lpstr>
      <vt:lpstr>Сведения на 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2022-11-18T06:25:09Z</dcterms:modified>
</cp:coreProperties>
</file>