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H8" i="1"/>
  <c r="H4" i="1"/>
  <c r="H5" i="1"/>
  <c r="H6" i="1"/>
  <c r="H7" i="1"/>
  <c r="H3" i="1"/>
  <c r="C9" i="1" l="1"/>
  <c r="E9" i="1" l="1"/>
  <c r="G3" i="1" l="1"/>
  <c r="F9" i="1" l="1"/>
  <c r="D9" i="1"/>
  <c r="H9" i="1" l="1"/>
  <c r="G9" i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<sst xmlns="http://schemas.openxmlformats.org/spreadsheetml/2006/main" count="23" uniqueCount="23">
  <si>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</si>
  <si>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</si>
  <si>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</si>
  <si>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</si>
  <si>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</si>
  <si>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</si>
  <si>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</si>
  <si>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</si>
  <si>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</si>
  <si>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</si>
  <si>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</si>
  <si>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</si>
  <si>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</si>
  <si>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</si>
  <si>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</si>
  <si>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</si>
  <si>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</si>
  <si>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полугодие 2023 года
в сравнении с соответствующим периодом 2022 года</t>
  </si>
  <si>
    <t>Кассовое исполнение                                                               за 1 полугодие                                                                         2022 года</t>
  </si>
  <si>
    <t>Утверждено на 2023 год</t>
  </si>
  <si>
    <t>Уточненная бюджетная роспись на 2023 год</t>
  </si>
  <si>
    <t>Кассовое исполнение за 1 полугодие 2023 года</t>
  </si>
  <si>
    <t>Темп роста 2023 к соответствующему периоду 2022,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</si>
</sst>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wrapText="1"/>
    </xf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K3" sqref="K3"/>
    </sheetView>
  </sheetViews>
  <sheetFormatPr defaultRowHeight="15" x14ac:dyDescent="0.25"/>
  <cols>
    <col min="1" max="1" width="30.14062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7" width="12.140625" style="6" customWidth="1"/>
    <col min="8" max="8" width="10.7109375" style="6" customWidth="1"/>
  </cols>
  <sheetData>
    <row r="1" spans="1:17" ht="50.25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</row>
    <row r="2" spans="1:17" ht="104.25" customHeight="1" x14ac:dyDescent="0.25">
      <c r="A2" s="9" t="s">
        <v>0</v>
      </c>
      <c r="B2" s="2" t="s">
        <v>1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9</v>
      </c>
      <c r="H2" s="2" t="s">
        <v>22</v>
      </c>
      <c r="I2" s="1"/>
      <c r="J2" s="1"/>
      <c r="K2" s="1"/>
      <c r="L2" s="1"/>
      <c r="M2" s="1"/>
      <c r="N2" s="1"/>
      <c r="O2" s="1"/>
      <c r="P2" s="1"/>
      <c r="Q2" s="1"/>
    </row>
    <row r="3" spans="1:17" ht="45.75" customHeight="1" x14ac:dyDescent="0.25">
      <c r="A3" s="11" t="s">
        <v>11</v>
      </c>
      <c r="B3" s="8" t="s">
        <v>2</v>
      </c>
      <c r="C3" s="4">
        <v>4980702.88</v>
      </c>
      <c r="D3" s="3">
        <v>10811600</v>
      </c>
      <c r="E3" s="3">
        <v>21393022.960000001</v>
      </c>
      <c r="F3" s="3">
        <v>15656770.029999999</v>
      </c>
      <c r="G3" s="3">
        <f>F3/E3*100</f>
        <v>73.186337710544862</v>
      </c>
      <c r="H3" s="3">
        <f>F3/C3*100</f>
        <v>314.34860515108659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12</v>
      </c>
      <c r="B4" s="8" t="s">
        <v>3</v>
      </c>
      <c r="C4" s="4">
        <v>203311551.34</v>
      </c>
      <c r="D4" s="3">
        <v>390451306.19</v>
      </c>
      <c r="E4" s="3">
        <v>394264432.19</v>
      </c>
      <c r="F4" s="3">
        <v>207037031.31999999</v>
      </c>
      <c r="G4" s="3">
        <f t="shared" ref="G4:G9" si="0">F4/E4*100</f>
        <v>52.512226418696258</v>
      </c>
      <c r="H4" s="3">
        <f t="shared" ref="H4:H9" si="1">F4/C4*100</f>
        <v>101.83239956384466</v>
      </c>
      <c r="I4" s="1"/>
      <c r="J4" s="1"/>
      <c r="K4" s="1"/>
      <c r="L4" s="1"/>
      <c r="M4" s="1"/>
      <c r="N4" s="1"/>
      <c r="O4" s="1"/>
      <c r="P4" s="1"/>
      <c r="Q4" s="1"/>
    </row>
    <row r="5" spans="1:17" ht="85.5" customHeight="1" x14ac:dyDescent="0.25">
      <c r="A5" s="11" t="s">
        <v>13</v>
      </c>
      <c r="B5" s="8" t="s">
        <v>4</v>
      </c>
      <c r="C5" s="4">
        <v>5414309.8700000001</v>
      </c>
      <c r="D5" s="3">
        <v>13421000</v>
      </c>
      <c r="E5" s="4">
        <v>13421000</v>
      </c>
      <c r="F5" s="4">
        <v>6358660.1100000003</v>
      </c>
      <c r="G5" s="3">
        <f t="shared" si="0"/>
        <v>47.378437597794502</v>
      </c>
      <c r="H5" s="3">
        <f t="shared" si="1"/>
        <v>117.44174719722866</v>
      </c>
      <c r="I5" s="1"/>
      <c r="J5" s="1"/>
      <c r="K5" s="1"/>
      <c r="L5" s="1"/>
      <c r="M5" s="1"/>
      <c r="N5" s="1"/>
      <c r="O5" s="1"/>
      <c r="P5" s="1"/>
      <c r="Q5" s="1"/>
    </row>
    <row r="6" spans="1:17" ht="44.25" customHeight="1" x14ac:dyDescent="0.25">
      <c r="A6" s="11" t="s">
        <v>15</v>
      </c>
      <c r="B6" s="8" t="s">
        <v>5</v>
      </c>
      <c r="C6" s="4">
        <v>143922308.21000001</v>
      </c>
      <c r="D6" s="3">
        <v>194367975.94999999</v>
      </c>
      <c r="E6" s="3">
        <v>393712322.48000002</v>
      </c>
      <c r="F6" s="3">
        <v>189336991.25</v>
      </c>
      <c r="G6" s="3">
        <f t="shared" si="0"/>
        <v>48.090186778347032</v>
      </c>
      <c r="H6" s="3">
        <f t="shared" si="1"/>
        <v>131.55499908585017</v>
      </c>
      <c r="I6" s="1"/>
      <c r="J6" s="1"/>
      <c r="K6" s="1"/>
      <c r="L6" s="1"/>
      <c r="M6" s="1"/>
      <c r="N6" s="1"/>
      <c r="O6" s="1"/>
      <c r="P6" s="1"/>
      <c r="Q6" s="1"/>
    </row>
    <row r="7" spans="1:17" ht="44.25" customHeight="1" x14ac:dyDescent="0.25">
      <c r="A7" s="11" t="s">
        <v>14</v>
      </c>
      <c r="B7" s="8" t="s">
        <v>6</v>
      </c>
      <c r="C7" s="4">
        <v>8410628.1999999993</v>
      </c>
      <c r="D7" s="3">
        <v>24495160</v>
      </c>
      <c r="E7" s="3">
        <v>24913377.809999999</v>
      </c>
      <c r="F7" s="3">
        <v>9934888.4700000007</v>
      </c>
      <c r="G7" s="3">
        <f t="shared" si="0"/>
        <v>39.877725717354267</v>
      </c>
      <c r="H7" s="3">
        <f t="shared" si="1"/>
        <v>118.1230252218259</v>
      </c>
      <c r="I7" s="1"/>
      <c r="J7" s="1"/>
      <c r="K7" s="1"/>
      <c r="L7" s="1"/>
      <c r="M7" s="1"/>
      <c r="N7" s="1"/>
      <c r="O7" s="1"/>
      <c r="P7" s="1"/>
      <c r="Q7" s="1"/>
    </row>
    <row r="8" spans="1:17" ht="32.25" customHeight="1" x14ac:dyDescent="0.25">
      <c r="A8" s="11" t="s">
        <v>16</v>
      </c>
      <c r="B8" s="8" t="s">
        <v>7</v>
      </c>
      <c r="C8" s="4">
        <v>35608163.68</v>
      </c>
      <c r="D8" s="3">
        <v>88436018</v>
      </c>
      <c r="E8" s="3">
        <v>80240115</v>
      </c>
      <c r="F8" s="3">
        <v>42563855.350000001</v>
      </c>
      <c r="G8" s="3">
        <f t="shared" si="0"/>
        <v>53.045606116092934</v>
      </c>
      <c r="H8" s="3">
        <f>F8/C8*100</f>
        <v>119.53398027628927</v>
      </c>
      <c r="I8" s="1"/>
      <c r="J8" s="1"/>
      <c r="K8" s="1"/>
      <c r="L8" s="1"/>
      <c r="M8" s="1"/>
      <c r="N8" s="1"/>
      <c r="O8" s="1"/>
      <c r="P8" s="1"/>
      <c r="Q8" s="1"/>
    </row>
    <row r="9" spans="1:17" ht="15.75" customHeight="1" x14ac:dyDescent="0.25">
      <c r="A9" s="2" t="s">
        <v>8</v>
      </c>
      <c r="B9" s="8"/>
      <c r="C9" s="10">
        <f t="shared" ref="C9" si="2">SUM(C3:C8)</f>
        <v>401647664.18000001</v>
      </c>
      <c r="D9" s="7">
        <f>SUM(D3:D8)</f>
        <v>721983060.13999999</v>
      </c>
      <c r="E9" s="7">
        <f t="shared" ref="E9:F9" si="3">SUM(E3:E8)</f>
        <v>927944270.43999994</v>
      </c>
      <c r="F9" s="7">
        <f t="shared" si="3"/>
        <v>470888196.53000009</v>
      </c>
      <c r="G9" s="7">
        <f t="shared" si="0"/>
        <v>50.745309985773254</v>
      </c>
      <c r="H9" s="7">
        <f t="shared" si="1"/>
        <v>117.23912237641439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2023-08-17T09:58:56Z</dcterms:modified>
</cp:coreProperties>
</file>