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G4" i="1" l="1"/>
  <c r="G5" i="1"/>
  <c r="G6" i="1"/>
  <c r="G7" i="1"/>
  <c r="G8" i="1"/>
  <c r="H8" i="1"/>
  <c r="H4" i="1"/>
  <c r="H5" i="1"/>
  <c r="H6" i="1"/>
  <c r="H7" i="1"/>
  <c r="H3" i="1"/>
  <c r="E9" i="1" l="1"/>
  <c r="G3" i="1" l="1"/>
  <c r="F9" i="1" l="1"/>
  <c r="D9" i="1"/>
  <c r="H9" i="1" l="1"/>
  <c r="G9" i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<sst xmlns="http://schemas.openxmlformats.org/spreadsheetml/2006/main" count="23" uniqueCount="23">
  <si>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</si>
  <si>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</si>
  <si>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</si>
  <si>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</si>
  <si>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</si>
  <si>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</si>
  <si>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</si>
  <si>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</si>
  <si>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</si>
  <si>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</si>
  <si>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</si>
  <si>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</si>
  <si>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</si>
  <si>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</si>
  <si>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</si>
  <si>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</si>
  <si>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</si>
  <si>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1 полугодие 2024 года
в сравнении с соответствующим периодом 2023 года</t>
  </si>
  <si>
    <t>Кассовое исполнение                                                               за 1 полугодие                                                                         2023 года</t>
  </si>
  <si>
    <t>Утверждено на 2024 год</t>
  </si>
  <si>
    <t>Уточненная бюджетная роспись на 2024 год</t>
  </si>
  <si>
    <t>Кассовое исполнение за 1 полугодие 2024 года</t>
  </si>
  <si>
    <t>Темп роста 2024 к соответствующему периоду 2023,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</si>
</sst>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b/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5" fillId="0" borderId="0">
      <alignment wrapText="1"/>
    </xf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32" borderId="0" applyNumberFormat="0" applyBorder="0" applyAlignment="0" applyProtection="0"/>
    <xf numFmtId="4" fontId="5" fillId="0" borderId="14">
      <alignment horizontal="right" vertical="top" shrinkToFit="1"/>
    </xf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4" fillId="5" borderId="8" applyNumberFormat="0" applyAlignment="0" applyProtection="0"/>
    <xf numFmtId="0" fontId="15" fillId="6" borderId="9" applyNumberFormat="0" applyAlignment="0" applyProtection="0"/>
    <xf numFmtId="0" fontId="16" fillId="6" borderId="8" applyNumberFormat="0" applyAlignment="0" applyProtection="0"/>
    <xf numFmtId="0" fontId="17" fillId="0" borderId="13" applyNumberFormat="0" applyFill="0" applyAlignment="0" applyProtection="0"/>
    <xf numFmtId="0" fontId="18" fillId="7" borderId="11" applyNumberFormat="0" applyAlignment="0" applyProtection="0"/>
    <xf numFmtId="0" fontId="19" fillId="4" borderId="0" applyNumberFormat="0" applyBorder="0" applyAlignment="0" applyProtection="0"/>
    <xf numFmtId="0" fontId="12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2" fillId="8" borderId="12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4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xl27" xfId="26"/>
    <cellStyle name="xl29" xfId="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 2" xfId="36"/>
    <cellStyle name="Контрольная ячейка 2" xfId="37"/>
    <cellStyle name="Название" xfId="2" builtinId="15" customBuiltin="1"/>
    <cellStyle name="Нейтральный 2" xfId="38"/>
    <cellStyle name="Обычный" xfId="0" builtinId="0"/>
    <cellStyle name="Обычный 2" xfId="39"/>
    <cellStyle name="Обычный 3" xfId="7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3" zoomScale="110" zoomScaleNormal="110" workbookViewId="0">
      <selection activeCell="E3" sqref="E3:F8"/>
    </sheetView>
  </sheetViews>
  <sheetFormatPr defaultRowHeight="15" x14ac:dyDescent="0.25"/>
  <cols>
    <col min="1" max="1" width="30.140625" style="6" customWidth="1"/>
    <col min="2" max="2" width="4.7109375" style="6" customWidth="1"/>
    <col min="3" max="3" width="14.5703125" style="6" customWidth="1"/>
    <col min="4" max="4" width="16" style="6" customWidth="1"/>
    <col min="5" max="5" width="14.140625" style="6" customWidth="1"/>
    <col min="6" max="6" width="13.7109375" style="6" customWidth="1"/>
    <col min="7" max="7" width="12.140625" style="6" customWidth="1"/>
    <col min="8" max="8" width="10.7109375" style="6" customWidth="1"/>
  </cols>
  <sheetData>
    <row r="1" spans="1:17" ht="50.25" customHeight="1" x14ac:dyDescent="0.25">
      <c r="A1" s="12" t="s">
        <v>17</v>
      </c>
      <c r="B1" s="12"/>
      <c r="C1" s="12"/>
      <c r="D1" s="12"/>
      <c r="E1" s="12"/>
      <c r="F1" s="12"/>
      <c r="G1" s="12"/>
      <c r="H1" s="12"/>
    </row>
    <row r="2" spans="1:17" ht="104.25" customHeight="1" x14ac:dyDescent="0.25">
      <c r="A2" s="9" t="s">
        <v>0</v>
      </c>
      <c r="B2" s="2" t="s">
        <v>1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9</v>
      </c>
      <c r="H2" s="2" t="s">
        <v>22</v>
      </c>
      <c r="I2" s="1"/>
      <c r="J2" s="1"/>
      <c r="K2" s="1"/>
      <c r="L2" s="1"/>
      <c r="M2" s="1"/>
      <c r="N2" s="1"/>
      <c r="O2" s="1"/>
      <c r="P2" s="1"/>
      <c r="Q2" s="1"/>
    </row>
    <row r="3" spans="1:17" ht="45.75" customHeight="1" x14ac:dyDescent="0.25">
      <c r="A3" s="11" t="s">
        <v>11</v>
      </c>
      <c r="B3" s="8" t="s">
        <v>2</v>
      </c>
      <c r="C3" s="4">
        <v>4980702.88</v>
      </c>
      <c r="D3" s="3">
        <v>11323000</v>
      </c>
      <c r="E3" s="3">
        <v>12750840</v>
      </c>
      <c r="F3" s="3">
        <v>5592876.5</v>
      </c>
      <c r="G3" s="3">
        <f>F3/E3*100</f>
        <v>43.86280825420129</v>
      </c>
      <c r="H3" s="3">
        <f>F3/C3*100</f>
        <v>112.29090822618997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12</v>
      </c>
      <c r="B4" s="8" t="s">
        <v>3</v>
      </c>
      <c r="C4" s="4">
        <v>203311551.34</v>
      </c>
      <c r="D4" s="3">
        <v>417469190.26999998</v>
      </c>
      <c r="E4" s="3">
        <v>428659829.70999998</v>
      </c>
      <c r="F4" s="3">
        <v>220793634.15000001</v>
      </c>
      <c r="G4" s="3">
        <f t="shared" ref="G4:G9" si="0">F4/E4*100</f>
        <v>51.507890137355041</v>
      </c>
      <c r="H4" s="3">
        <f t="shared" ref="H4:H9" si="1">F4/C4*100</f>
        <v>108.59866677263435</v>
      </c>
      <c r="I4" s="1"/>
      <c r="J4" s="1"/>
      <c r="K4" s="1"/>
      <c r="L4" s="1"/>
      <c r="M4" s="1"/>
      <c r="N4" s="1"/>
      <c r="O4" s="1"/>
      <c r="P4" s="1"/>
      <c r="Q4" s="1"/>
    </row>
    <row r="5" spans="1:17" ht="85.5" customHeight="1" x14ac:dyDescent="0.25">
      <c r="A5" s="11" t="s">
        <v>13</v>
      </c>
      <c r="B5" s="8" t="s">
        <v>4</v>
      </c>
      <c r="C5" s="4">
        <v>5414309.8700000001</v>
      </c>
      <c r="D5" s="3">
        <v>15730190</v>
      </c>
      <c r="E5" s="4">
        <v>15742190</v>
      </c>
      <c r="F5" s="4">
        <v>7351723.9299999997</v>
      </c>
      <c r="G5" s="3">
        <f t="shared" si="0"/>
        <v>46.700769905584927</v>
      </c>
      <c r="H5" s="3">
        <f t="shared" si="1"/>
        <v>135.7832134938372</v>
      </c>
      <c r="I5" s="1"/>
      <c r="J5" s="1"/>
      <c r="K5" s="1"/>
      <c r="L5" s="1"/>
      <c r="M5" s="1"/>
      <c r="N5" s="1"/>
      <c r="O5" s="1"/>
      <c r="P5" s="1"/>
      <c r="Q5" s="1"/>
    </row>
    <row r="6" spans="1:17" ht="44.25" customHeight="1" x14ac:dyDescent="0.25">
      <c r="A6" s="11" t="s">
        <v>15</v>
      </c>
      <c r="B6" s="8" t="s">
        <v>5</v>
      </c>
      <c r="C6" s="4">
        <v>143922308.21000001</v>
      </c>
      <c r="D6" s="3">
        <v>198812876.30000001</v>
      </c>
      <c r="E6" s="3">
        <v>281847053.02999997</v>
      </c>
      <c r="F6" s="3">
        <v>80714059.060000002</v>
      </c>
      <c r="G6" s="3">
        <f t="shared" si="0"/>
        <v>28.637538761637771</v>
      </c>
      <c r="H6" s="3">
        <f t="shared" si="1"/>
        <v>56.081687449195471</v>
      </c>
      <c r="I6" s="1"/>
      <c r="J6" s="1"/>
      <c r="K6" s="1"/>
      <c r="L6" s="1"/>
      <c r="M6" s="1"/>
      <c r="N6" s="1"/>
      <c r="O6" s="1"/>
      <c r="P6" s="1"/>
      <c r="Q6" s="1"/>
    </row>
    <row r="7" spans="1:17" ht="44.25" customHeight="1" x14ac:dyDescent="0.25">
      <c r="A7" s="11" t="s">
        <v>14</v>
      </c>
      <c r="B7" s="8" t="s">
        <v>6</v>
      </c>
      <c r="C7" s="4">
        <v>8410628.1999999993</v>
      </c>
      <c r="D7" s="3">
        <v>22113200</v>
      </c>
      <c r="E7" s="3">
        <v>124373365.90000001</v>
      </c>
      <c r="F7" s="3">
        <v>10809733.439999999</v>
      </c>
      <c r="G7" s="3">
        <f t="shared" si="0"/>
        <v>8.6913571581646796</v>
      </c>
      <c r="H7" s="3">
        <f t="shared" si="1"/>
        <v>128.52468546879768</v>
      </c>
      <c r="I7" s="1"/>
      <c r="J7" s="1"/>
      <c r="K7" s="1"/>
      <c r="L7" s="1"/>
      <c r="M7" s="1"/>
      <c r="N7" s="1"/>
      <c r="O7" s="1"/>
      <c r="P7" s="1"/>
      <c r="Q7" s="1"/>
    </row>
    <row r="8" spans="1:17" ht="32.25" customHeight="1" x14ac:dyDescent="0.25">
      <c r="A8" s="11" t="s">
        <v>16</v>
      </c>
      <c r="B8" s="8" t="s">
        <v>7</v>
      </c>
      <c r="C8" s="4">
        <v>35608163.68</v>
      </c>
      <c r="D8" s="3">
        <v>80724175.510000005</v>
      </c>
      <c r="E8" s="3">
        <v>80837025.50999999</v>
      </c>
      <c r="F8" s="3">
        <v>40616415.93</v>
      </c>
      <c r="G8" s="3">
        <f t="shared" si="0"/>
        <v>50.244817487718571</v>
      </c>
      <c r="H8" s="3">
        <f>F8/C8*100</f>
        <v>114.06489897936798</v>
      </c>
      <c r="I8" s="1"/>
      <c r="J8" s="1"/>
      <c r="K8" s="1"/>
      <c r="L8" s="1"/>
      <c r="M8" s="1"/>
      <c r="N8" s="1"/>
      <c r="O8" s="1"/>
      <c r="P8" s="1"/>
      <c r="Q8" s="1"/>
    </row>
    <row r="9" spans="1:17" ht="15.75" customHeight="1" x14ac:dyDescent="0.25">
      <c r="A9" s="2" t="s">
        <v>8</v>
      </c>
      <c r="B9" s="8"/>
      <c r="C9" s="10">
        <f t="shared" ref="C9" si="2">SUM(C3:C8)</f>
        <v>401647664.18000001</v>
      </c>
      <c r="D9" s="7">
        <f>SUM(D3:D8)</f>
        <v>746172632.07999992</v>
      </c>
      <c r="E9" s="7">
        <f t="shared" ref="E9:F9" si="3">SUM(E3:E8)</f>
        <v>944210304.14999998</v>
      </c>
      <c r="F9" s="7">
        <f t="shared" si="3"/>
        <v>365878443.00999999</v>
      </c>
      <c r="G9" s="7">
        <f t="shared" si="0"/>
        <v>38.749676994827148</v>
      </c>
      <c r="H9" s="7">
        <f t="shared" si="1"/>
        <v>91.094378391811119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2024-07-03T13:11:03Z</dcterms:modified>
</cp:coreProperties>
</file>