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06A7E89D-4F23-4649-AC80-82088A4860D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J81" i="1" l="1"/>
  <c r="J80" i="1"/>
  <c r="I80" i="1" s="1"/>
  <c r="J76" i="1"/>
  <c r="I76" i="1" s="1"/>
  <c r="H76" i="1" s="1"/>
  <c r="G76" i="1" s="1"/>
  <c r="F76" i="1" s="1"/>
  <c r="J75" i="1"/>
  <c r="I75" i="1" s="1"/>
  <c r="H75" i="1" s="1"/>
  <c r="G75" i="1" s="1"/>
  <c r="F75" i="1" s="1"/>
  <c r="H34" i="1"/>
  <c r="J40" i="1"/>
  <c r="I40" i="1" s="1"/>
  <c r="H40" i="1" s="1"/>
  <c r="G40" i="1" s="1"/>
  <c r="F40" i="1" s="1"/>
  <c r="J41" i="1"/>
  <c r="I41" i="1" s="1"/>
  <c r="H41" i="1" s="1"/>
  <c r="G41" i="1" s="1"/>
  <c r="F41" i="1" s="1"/>
  <c r="J43" i="1"/>
  <c r="I43" i="1" s="1"/>
  <c r="H43" i="1" s="1"/>
  <c r="G43" i="1" s="1"/>
  <c r="F43" i="1" s="1"/>
  <c r="J46" i="1"/>
  <c r="I46" i="1" s="1"/>
  <c r="H46" i="1" s="1"/>
  <c r="J45" i="1"/>
  <c r="I45" i="1" s="1"/>
  <c r="I48" i="1"/>
  <c r="H48" i="1" s="1"/>
  <c r="G48" i="1" s="1"/>
  <c r="J48" i="1"/>
  <c r="J66" i="1"/>
  <c r="I66" i="1" s="1"/>
  <c r="F64" i="1"/>
  <c r="J54" i="1"/>
  <c r="I54" i="1"/>
  <c r="H54" i="1"/>
  <c r="G54" i="1"/>
  <c r="F54" i="1"/>
  <c r="E35" i="1"/>
  <c r="E36" i="1"/>
  <c r="E37" i="1"/>
  <c r="E38" i="1"/>
  <c r="F39" i="1"/>
  <c r="G39" i="1"/>
  <c r="H39" i="1"/>
  <c r="I39" i="1"/>
  <c r="J39" i="1"/>
  <c r="E85" i="1"/>
  <c r="E86" i="1"/>
  <c r="E87" i="1"/>
  <c r="E88" i="1"/>
  <c r="F89" i="1"/>
  <c r="G89" i="1"/>
  <c r="H89" i="1"/>
  <c r="I89" i="1"/>
  <c r="J89" i="1"/>
  <c r="H92" i="1"/>
  <c r="I92" i="1"/>
  <c r="J92" i="1"/>
  <c r="J93" i="1"/>
  <c r="E82" i="1"/>
  <c r="E96" i="1"/>
  <c r="G59" i="1"/>
  <c r="H59" i="1"/>
  <c r="I59" i="1"/>
  <c r="J59" i="1"/>
  <c r="F59" i="1"/>
  <c r="G92" i="1"/>
  <c r="J84" i="1" l="1"/>
  <c r="I70" i="1"/>
  <c r="H66" i="1"/>
  <c r="I84" i="1"/>
  <c r="J70" i="1"/>
  <c r="J90" i="1" s="1"/>
  <c r="I81" i="1"/>
  <c r="H81" i="1" s="1"/>
  <c r="G81" i="1" s="1"/>
  <c r="F81" i="1" s="1"/>
  <c r="E81" i="1" s="1"/>
  <c r="H80" i="1"/>
  <c r="G80" i="1" s="1"/>
  <c r="F80" i="1" s="1"/>
  <c r="I93" i="1"/>
  <c r="G46" i="1"/>
  <c r="F46" i="1" s="1"/>
  <c r="I90" i="1"/>
  <c r="H45" i="1"/>
  <c r="F48" i="1"/>
  <c r="F93" i="1" s="1"/>
  <c r="G93" i="1"/>
  <c r="H93" i="1"/>
  <c r="E39" i="1"/>
  <c r="E89" i="1"/>
  <c r="G66" i="1" l="1"/>
  <c r="G84" i="1"/>
  <c r="H84" i="1"/>
  <c r="E80" i="1"/>
  <c r="F84" i="1"/>
  <c r="H90" i="1"/>
  <c r="G45" i="1"/>
  <c r="F92" i="1"/>
  <c r="F44" i="1"/>
  <c r="F66" i="1" l="1"/>
  <c r="F91" i="1" s="1"/>
  <c r="G91" i="1"/>
  <c r="E84" i="1"/>
  <c r="G90" i="1"/>
  <c r="G94" i="1" s="1"/>
  <c r="F45" i="1"/>
  <c r="F90" i="1" s="1"/>
  <c r="F94" i="1" s="1"/>
  <c r="G14" i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E79" i="1" l="1"/>
  <c r="I49" i="1" l="1"/>
  <c r="G74" i="1" l="1"/>
  <c r="F74" i="1"/>
  <c r="E70" i="1"/>
  <c r="E60" i="1" l="1"/>
  <c r="E61" i="1"/>
  <c r="E62" i="1"/>
  <c r="G64" i="1"/>
  <c r="H64" i="1"/>
  <c r="I64" i="1"/>
  <c r="J64" i="1"/>
  <c r="E65" i="1"/>
  <c r="E66" i="1"/>
  <c r="E67" i="1"/>
  <c r="F69" i="1"/>
  <c r="G69" i="1"/>
  <c r="H69" i="1"/>
  <c r="H71" i="1" s="1"/>
  <c r="I69" i="1"/>
  <c r="I71" i="1" s="1"/>
  <c r="J69" i="1"/>
  <c r="J71" i="1" s="1"/>
  <c r="J91" i="1" l="1"/>
  <c r="J94" i="1" s="1"/>
  <c r="J74" i="1"/>
  <c r="I91" i="1"/>
  <c r="I94" i="1" s="1"/>
  <c r="I74" i="1"/>
  <c r="H91" i="1"/>
  <c r="H94" i="1" s="1"/>
  <c r="E71" i="1"/>
  <c r="H74" i="1"/>
  <c r="E69" i="1"/>
  <c r="E64" i="1"/>
  <c r="E90" i="1"/>
  <c r="J29" i="1"/>
  <c r="I29" i="1"/>
  <c r="H29" i="1"/>
  <c r="G29" i="1"/>
  <c r="E28" i="1"/>
  <c r="E27" i="1"/>
  <c r="E26" i="1"/>
  <c r="E25" i="1"/>
  <c r="H49" i="1"/>
  <c r="I24" i="1"/>
  <c r="H24" i="1"/>
  <c r="I19" i="1"/>
  <c r="H19" i="1"/>
  <c r="E74" i="1" l="1"/>
  <c r="E91" i="1"/>
  <c r="E29" i="1"/>
  <c r="E52" i="1" l="1"/>
  <c r="E56" i="1" l="1"/>
  <c r="E55" i="1"/>
  <c r="E59" i="1" l="1"/>
  <c r="F24" i="1"/>
  <c r="G24" i="1"/>
  <c r="J24" i="1"/>
  <c r="E22" i="1"/>
  <c r="G34" i="1" l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G44" i="1"/>
  <c r="E42" i="1"/>
  <c r="H44" i="1"/>
  <c r="H98" i="1" s="1"/>
  <c r="I44" i="1"/>
  <c r="I98" i="1" s="1"/>
  <c r="E44" i="1" l="1"/>
  <c r="G98" i="1"/>
  <c r="E94" i="1" l="1"/>
  <c r="E98" i="1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<sst xmlns="http://schemas.openxmlformats.org/spreadsheetml/2006/main" count="199" uniqueCount="101">
  <si>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</si>
  <si>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</si>
  <si>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</si>
  <si>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</si>
  <si>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</si>
  <si>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</si>
  <si>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</si>
  <si>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</si>
  <si>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</si>
  <si>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</si>
  <si>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</si>
  <si>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</si>
  <si>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</si>
  <si>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</si>
  <si>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</si>
  <si>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</si>
  <si>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</si>
  <si>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</si>
  <si>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</si>
  <si>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</si>
  <si>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</si>
  <si>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</si>
  <si>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</si>
  <si>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</si>
  <si>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</si>
  <si>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</si>
  <si>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</si>
  <si>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</si>
  <si>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</si>
  <si>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</si>
  <si>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</si>
  <si>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</si>
  <si>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</si>
  <si>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</si>
  <si>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</si>
  <si>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</si>
  <si>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</si>
  <si>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</si>
  <si>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</si>
  <si>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</si>
  <si>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</si>
  <si>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</si>
  <si>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</si>
  <si>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</si>
  <si>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</si>
  <si>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</si>
  <si>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</si>
  <si>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</si>
  <si>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</si>
  <si>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</si>
  <si>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</si>
  <si>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</si>
  <si>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</si>
  <si>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</si>
  <si>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</si>
  <si>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</si>
  <si>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</si>
  <si>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</si>
  <si>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</si>
  <si>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</si>
  <si>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</si>
  <si>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</si>
  <si>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</si>
  <si>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</si>
  <si>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</si>
  <si>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</si>
  <si>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</si>
  <si>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</si>
  <si>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</si>
  <si>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</si>
  <si>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</si>
  <si>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</si>
  <si>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</si>
  <si>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</si>
  <si>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</si>
  <si>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</si>
  <si>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</si>
  <si>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</si>
  <si>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</si>
  <si>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</si>
  <si>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</si>
  <si>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</si>
  <si>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</si>
  <si>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</si>
  <si>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</si>
  <si>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</si>
  <si>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</si>
  <si>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</si>
  <si>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</si>
  <si>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</si>
  <si>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</si>
  <si>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</si>
  <si>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</si>
  <si>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</si>
  <si>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</si>
  <si>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</si>
  <si>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</si>
  <si>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</si>
  <si>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</si>
  <si>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</si>
  <si>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>Приложение 1 к постановлению администрации
Трубчевского муниципального района
от "25" апреля 2025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</si>
</sst>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8"/>
  <sheetViews>
    <sheetView tabSelected="1" view="pageBreakPreview" topLeftCell="A25" zoomScaleSheetLayoutView="100" workbookViewId="0">
      <selection activeCell="B30" sqref="B30:B34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5" t="s">
        <v>100</v>
      </c>
      <c r="H1" s="36"/>
      <c r="I1" s="36"/>
      <c r="J1" s="36"/>
      <c r="K1" s="36"/>
    </row>
    <row r="2" spans="1:12" ht="6.75" customHeight="1" x14ac:dyDescent="0.25">
      <c r="G2" s="35"/>
      <c r="H2" s="36"/>
      <c r="I2" s="36"/>
      <c r="J2" s="36"/>
      <c r="K2" s="36"/>
    </row>
    <row r="3" spans="1:12" ht="49.5" customHeight="1" x14ac:dyDescent="0.25">
      <c r="G3" s="72" t="s">
        <v>84</v>
      </c>
      <c r="H3" s="72"/>
      <c r="I3" s="72"/>
      <c r="J3" s="72"/>
      <c r="K3" s="72"/>
      <c r="L3" s="2"/>
    </row>
    <row r="4" spans="1:12" x14ac:dyDescent="0.25">
      <c r="A4" s="42" t="s">
        <v>12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2" x14ac:dyDescent="0.25">
      <c r="A5" s="42" t="s">
        <v>10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51" customHeight="1" x14ac:dyDescent="0.25">
      <c r="A6" s="43" t="s">
        <v>83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x14ac:dyDescent="0.25">
      <c r="A7" s="41" t="s">
        <v>0</v>
      </c>
      <c r="B7" s="41" t="s">
        <v>13</v>
      </c>
      <c r="C7" s="41" t="s">
        <v>1</v>
      </c>
      <c r="D7" s="41" t="s">
        <v>2</v>
      </c>
      <c r="E7" s="69" t="s">
        <v>3</v>
      </c>
      <c r="F7" s="70"/>
      <c r="G7" s="70"/>
      <c r="H7" s="70"/>
      <c r="I7" s="70"/>
      <c r="J7" s="71"/>
      <c r="K7" s="41" t="s">
        <v>14</v>
      </c>
    </row>
    <row r="8" spans="1:12" ht="21" x14ac:dyDescent="0.25">
      <c r="A8" s="41"/>
      <c r="B8" s="41"/>
      <c r="C8" s="41"/>
      <c r="D8" s="41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41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 x14ac:dyDescent="0.25">
      <c r="A10" s="45">
        <v>1</v>
      </c>
      <c r="B10" s="44" t="s">
        <v>15</v>
      </c>
      <c r="C10" s="44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7" t="s">
        <v>88</v>
      </c>
    </row>
    <row r="11" spans="1:12" x14ac:dyDescent="0.25">
      <c r="A11" s="46"/>
      <c r="B11" s="44"/>
      <c r="C11" s="44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8"/>
    </row>
    <row r="12" spans="1:12" x14ac:dyDescent="0.25">
      <c r="A12" s="46"/>
      <c r="B12" s="44"/>
      <c r="C12" s="44"/>
      <c r="D12" s="7" t="s">
        <v>7</v>
      </c>
      <c r="E12" s="6">
        <f>SUM(F12:J12)</f>
        <v>2584157.09</v>
      </c>
      <c r="F12" s="6">
        <v>299525.88</v>
      </c>
      <c r="G12" s="6">
        <v>1106947.21</v>
      </c>
      <c r="H12" s="32">
        <v>455684</v>
      </c>
      <c r="I12" s="6">
        <v>361000</v>
      </c>
      <c r="J12" s="6">
        <v>361000</v>
      </c>
      <c r="K12" s="38"/>
    </row>
    <row r="13" spans="1:12" x14ac:dyDescent="0.25">
      <c r="A13" s="46"/>
      <c r="B13" s="44"/>
      <c r="C13" s="44"/>
      <c r="D13" s="7" t="s">
        <v>11</v>
      </c>
      <c r="E13" s="6"/>
      <c r="F13" s="6"/>
      <c r="G13" s="31"/>
      <c r="H13" s="13"/>
      <c r="I13" s="6"/>
      <c r="J13" s="6"/>
      <c r="K13" s="38"/>
    </row>
    <row r="14" spans="1:12" x14ac:dyDescent="0.25">
      <c r="A14" s="47"/>
      <c r="B14" s="44"/>
      <c r="C14" s="44"/>
      <c r="D14" s="7" t="s">
        <v>8</v>
      </c>
      <c r="E14" s="6">
        <f t="shared" ref="E14:E23" si="0">SUM(F14:J14)</f>
        <v>2585157.09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455884</v>
      </c>
      <c r="I14" s="6">
        <f t="shared" si="1"/>
        <v>361200</v>
      </c>
      <c r="J14" s="6">
        <f t="shared" si="1"/>
        <v>361200</v>
      </c>
      <c r="K14" s="39"/>
      <c r="L14" s="30"/>
    </row>
    <row r="15" spans="1:12" x14ac:dyDescent="0.25">
      <c r="A15" s="44">
        <v>2</v>
      </c>
      <c r="B15" s="44" t="s">
        <v>37</v>
      </c>
      <c r="C15" s="40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7" t="s">
        <v>97</v>
      </c>
    </row>
    <row r="16" spans="1:12" x14ac:dyDescent="0.25">
      <c r="A16" s="44"/>
      <c r="B16" s="44"/>
      <c r="C16" s="40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8"/>
    </row>
    <row r="17" spans="1:11" x14ac:dyDescent="0.25">
      <c r="A17" s="44"/>
      <c r="B17" s="44"/>
      <c r="C17" s="40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8"/>
    </row>
    <row r="18" spans="1:11" x14ac:dyDescent="0.25">
      <c r="A18" s="44"/>
      <c r="B18" s="44"/>
      <c r="C18" s="40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8"/>
    </row>
    <row r="19" spans="1:11" x14ac:dyDescent="0.25">
      <c r="A19" s="44"/>
      <c r="B19" s="44"/>
      <c r="C19" s="40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9"/>
    </row>
    <row r="20" spans="1:11" hidden="1" x14ac:dyDescent="0.25">
      <c r="A20" s="45"/>
      <c r="B20" s="44" t="s">
        <v>17</v>
      </c>
      <c r="C20" s="40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7" t="s">
        <v>81</v>
      </c>
    </row>
    <row r="21" spans="1:11" hidden="1" x14ac:dyDescent="0.25">
      <c r="A21" s="46"/>
      <c r="B21" s="44"/>
      <c r="C21" s="40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8"/>
    </row>
    <row r="22" spans="1:11" hidden="1" x14ac:dyDescent="0.25">
      <c r="A22" s="46"/>
      <c r="B22" s="44"/>
      <c r="C22" s="40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8"/>
    </row>
    <row r="23" spans="1:11" hidden="1" x14ac:dyDescent="0.25">
      <c r="A23" s="46"/>
      <c r="B23" s="44"/>
      <c r="C23" s="40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8"/>
    </row>
    <row r="24" spans="1:11" hidden="1" x14ac:dyDescent="0.25">
      <c r="A24" s="47"/>
      <c r="B24" s="44"/>
      <c r="C24" s="40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9"/>
    </row>
    <row r="25" spans="1:11" x14ac:dyDescent="0.25">
      <c r="A25" s="45">
        <v>3</v>
      </c>
      <c r="B25" s="44" t="s">
        <v>31</v>
      </c>
      <c r="C25" s="40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7" t="s">
        <v>89</v>
      </c>
    </row>
    <row r="26" spans="1:11" x14ac:dyDescent="0.25">
      <c r="A26" s="46"/>
      <c r="B26" s="44"/>
      <c r="C26" s="40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8"/>
    </row>
    <row r="27" spans="1:11" x14ac:dyDescent="0.25">
      <c r="A27" s="46"/>
      <c r="B27" s="44"/>
      <c r="C27" s="40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8"/>
    </row>
    <row r="28" spans="1:11" x14ac:dyDescent="0.25">
      <c r="A28" s="46"/>
      <c r="B28" s="44"/>
      <c r="C28" s="40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8"/>
    </row>
    <row r="29" spans="1:11" ht="54.75" customHeight="1" x14ac:dyDescent="0.25">
      <c r="A29" s="47"/>
      <c r="B29" s="44"/>
      <c r="C29" s="40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9"/>
    </row>
    <row r="30" spans="1:11" x14ac:dyDescent="0.25">
      <c r="A30" s="44">
        <v>4</v>
      </c>
      <c r="B30" s="44" t="s">
        <v>36</v>
      </c>
      <c r="C30" s="40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7" t="s">
        <v>90</v>
      </c>
    </row>
    <row r="31" spans="1:11" x14ac:dyDescent="0.25">
      <c r="A31" s="44"/>
      <c r="B31" s="44"/>
      <c r="C31" s="40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8"/>
    </row>
    <row r="32" spans="1:11" x14ac:dyDescent="0.25">
      <c r="A32" s="44"/>
      <c r="B32" s="44"/>
      <c r="C32" s="40"/>
      <c r="D32" s="8" t="s">
        <v>7</v>
      </c>
      <c r="E32" s="6">
        <f t="shared" si="9"/>
        <v>22981234.09</v>
      </c>
      <c r="F32" s="6">
        <v>471925.44</v>
      </c>
      <c r="G32" s="31">
        <v>1192539.94</v>
      </c>
      <c r="H32" s="34">
        <v>4433568.71</v>
      </c>
      <c r="I32" s="6">
        <v>7953000</v>
      </c>
      <c r="J32" s="6">
        <v>8930200</v>
      </c>
      <c r="K32" s="38"/>
    </row>
    <row r="33" spans="1:11" x14ac:dyDescent="0.25">
      <c r="A33" s="44"/>
      <c r="B33" s="44"/>
      <c r="C33" s="40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8"/>
    </row>
    <row r="34" spans="1:11" ht="164.25" customHeight="1" x14ac:dyDescent="0.25">
      <c r="A34" s="44"/>
      <c r="B34" s="44"/>
      <c r="C34" s="40"/>
      <c r="D34" s="8" t="s">
        <v>8</v>
      </c>
      <c r="E34" s="6">
        <f t="shared" si="9"/>
        <v>22981234.09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4433568.71</v>
      </c>
      <c r="I34" s="31">
        <v>7953000</v>
      </c>
      <c r="J34" s="31">
        <v>8930200</v>
      </c>
      <c r="K34" s="39"/>
    </row>
    <row r="35" spans="1:11" ht="15" hidden="1" customHeight="1" x14ac:dyDescent="0.25">
      <c r="A35" s="45">
        <v>5</v>
      </c>
      <c r="B35" s="51" t="s">
        <v>80</v>
      </c>
      <c r="C35" s="54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7" t="s">
        <v>87</v>
      </c>
    </row>
    <row r="36" spans="1:11" hidden="1" x14ac:dyDescent="0.25">
      <c r="A36" s="46"/>
      <c r="B36" s="52"/>
      <c r="C36" s="55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8"/>
    </row>
    <row r="37" spans="1:11" hidden="1" x14ac:dyDescent="0.25">
      <c r="A37" s="46"/>
      <c r="B37" s="52"/>
      <c r="C37" s="55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8"/>
    </row>
    <row r="38" spans="1:11" hidden="1" x14ac:dyDescent="0.25">
      <c r="A38" s="46"/>
      <c r="B38" s="52"/>
      <c r="C38" s="55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8"/>
    </row>
    <row r="39" spans="1:11" hidden="1" x14ac:dyDescent="0.25">
      <c r="A39" s="47"/>
      <c r="B39" s="53"/>
      <c r="C39" s="56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9"/>
    </row>
    <row r="40" spans="1:11" x14ac:dyDescent="0.25">
      <c r="A40" s="44">
        <v>5</v>
      </c>
      <c r="B40" s="44" t="s">
        <v>35</v>
      </c>
      <c r="C40" s="40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7" t="s">
        <v>82</v>
      </c>
    </row>
    <row r="41" spans="1:11" x14ac:dyDescent="0.25">
      <c r="A41" s="44"/>
      <c r="B41" s="44"/>
      <c r="C41" s="40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8"/>
    </row>
    <row r="42" spans="1:11" x14ac:dyDescent="0.25">
      <c r="A42" s="44"/>
      <c r="B42" s="44"/>
      <c r="C42" s="40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8"/>
    </row>
    <row r="43" spans="1:11" x14ac:dyDescent="0.25">
      <c r="A43" s="44"/>
      <c r="B43" s="44"/>
      <c r="C43" s="40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8"/>
    </row>
    <row r="44" spans="1:11" ht="42.75" customHeight="1" x14ac:dyDescent="0.25">
      <c r="A44" s="44"/>
      <c r="B44" s="44"/>
      <c r="C44" s="40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9"/>
    </row>
    <row r="45" spans="1:11" x14ac:dyDescent="0.25">
      <c r="A45" s="45">
        <v>6</v>
      </c>
      <c r="B45" s="44" t="s">
        <v>18</v>
      </c>
      <c r="C45" s="40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7" t="s">
        <v>91</v>
      </c>
    </row>
    <row r="46" spans="1:11" x14ac:dyDescent="0.25">
      <c r="A46" s="46"/>
      <c r="B46" s="44"/>
      <c r="C46" s="40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8"/>
    </row>
    <row r="47" spans="1:11" x14ac:dyDescent="0.25">
      <c r="A47" s="46"/>
      <c r="B47" s="44"/>
      <c r="C47" s="40"/>
      <c r="D47" s="7" t="s">
        <v>7</v>
      </c>
      <c r="E47" s="6">
        <f t="shared" si="12"/>
        <v>55430648.939999998</v>
      </c>
      <c r="F47" s="6">
        <v>13167170</v>
      </c>
      <c r="G47" s="31">
        <v>10453561.189999999</v>
      </c>
      <c r="H47" s="34">
        <v>10475017.75</v>
      </c>
      <c r="I47" s="6">
        <v>10119900</v>
      </c>
      <c r="J47" s="6">
        <v>11215000</v>
      </c>
      <c r="K47" s="38"/>
    </row>
    <row r="48" spans="1:11" x14ac:dyDescent="0.25">
      <c r="A48" s="46"/>
      <c r="B48" s="44"/>
      <c r="C48" s="40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8"/>
    </row>
    <row r="49" spans="1:11" x14ac:dyDescent="0.25">
      <c r="A49" s="47"/>
      <c r="B49" s="44"/>
      <c r="C49" s="40"/>
      <c r="D49" s="7" t="s">
        <v>8</v>
      </c>
      <c r="E49" s="6">
        <f t="shared" si="12"/>
        <v>55430648.939999998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10475017.75</v>
      </c>
      <c r="I49" s="6">
        <f t="shared" si="41"/>
        <v>10119900</v>
      </c>
      <c r="J49" s="6">
        <f t="shared" si="40"/>
        <v>11215000</v>
      </c>
      <c r="K49" s="39"/>
    </row>
    <row r="50" spans="1:11" x14ac:dyDescent="0.25">
      <c r="A50" s="44">
        <v>7</v>
      </c>
      <c r="B50" s="44" t="s">
        <v>20</v>
      </c>
      <c r="C50" s="40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7" t="s">
        <v>92</v>
      </c>
    </row>
    <row r="51" spans="1:11" x14ac:dyDescent="0.25">
      <c r="A51" s="44"/>
      <c r="B51" s="44"/>
      <c r="C51" s="40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38"/>
    </row>
    <row r="52" spans="1:11" x14ac:dyDescent="0.25">
      <c r="A52" s="44"/>
      <c r="B52" s="44"/>
      <c r="C52" s="40"/>
      <c r="D52" s="7" t="s">
        <v>7</v>
      </c>
      <c r="E52" s="31">
        <f t="shared" si="12"/>
        <v>165290890.97</v>
      </c>
      <c r="F52" s="31">
        <v>34214339.090000004</v>
      </c>
      <c r="G52" s="31">
        <v>29536404.149999999</v>
      </c>
      <c r="H52" s="34">
        <v>37510548.43</v>
      </c>
      <c r="I52" s="6">
        <v>32013807.02</v>
      </c>
      <c r="J52" s="6">
        <v>32015792.280000001</v>
      </c>
      <c r="K52" s="38"/>
    </row>
    <row r="53" spans="1:11" x14ac:dyDescent="0.25">
      <c r="A53" s="44"/>
      <c r="B53" s="44"/>
      <c r="C53" s="40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38"/>
    </row>
    <row r="54" spans="1:11" x14ac:dyDescent="0.25">
      <c r="A54" s="44"/>
      <c r="B54" s="44"/>
      <c r="C54" s="40"/>
      <c r="D54" s="7" t="s">
        <v>8</v>
      </c>
      <c r="E54" s="31">
        <f>SUM(F54:J54)</f>
        <v>165290890.97</v>
      </c>
      <c r="F54" s="31">
        <f>SUM(F50:F53)</f>
        <v>34214339.090000004</v>
      </c>
      <c r="G54" s="31">
        <f>SUM(G50:G53)</f>
        <v>29536404.149999999</v>
      </c>
      <c r="H54" s="13">
        <f>SUM(H50:H53)</f>
        <v>37510548.43</v>
      </c>
      <c r="I54" s="6">
        <f>SUM(I50:I53)</f>
        <v>32013807.02</v>
      </c>
      <c r="J54" s="6">
        <f>SUM(J50:J53)</f>
        <v>32015792.280000001</v>
      </c>
      <c r="K54" s="39"/>
    </row>
    <row r="55" spans="1:11" x14ac:dyDescent="0.25">
      <c r="A55" s="44">
        <v>8</v>
      </c>
      <c r="B55" s="44" t="s">
        <v>34</v>
      </c>
      <c r="C55" s="40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60" t="s">
        <v>93</v>
      </c>
    </row>
    <row r="56" spans="1:11" x14ac:dyDescent="0.25">
      <c r="A56" s="44"/>
      <c r="B56" s="44"/>
      <c r="C56" s="40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60"/>
    </row>
    <row r="57" spans="1:11" x14ac:dyDescent="0.25">
      <c r="A57" s="44"/>
      <c r="B57" s="44"/>
      <c r="C57" s="40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13">
        <v>48609.45</v>
      </c>
      <c r="I57" s="6">
        <v>46597.65</v>
      </c>
      <c r="J57" s="6">
        <v>44612.39</v>
      </c>
      <c r="K57" s="60"/>
    </row>
    <row r="58" spans="1:11" x14ac:dyDescent="0.25">
      <c r="A58" s="44"/>
      <c r="B58" s="44"/>
      <c r="C58" s="40"/>
      <c r="D58" s="7" t="s">
        <v>11</v>
      </c>
      <c r="E58" s="6">
        <v>0</v>
      </c>
      <c r="F58" s="6">
        <v>0</v>
      </c>
      <c r="G58" s="31"/>
      <c r="H58" s="13">
        <v>0</v>
      </c>
      <c r="I58" s="6"/>
      <c r="J58" s="6"/>
      <c r="K58" s="60"/>
    </row>
    <row r="59" spans="1:11" x14ac:dyDescent="0.25">
      <c r="A59" s="44"/>
      <c r="B59" s="44"/>
      <c r="C59" s="40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6">
        <f t="shared" si="43"/>
        <v>4860945.1800000006</v>
      </c>
      <c r="I59" s="6">
        <f t="shared" si="43"/>
        <v>4659764.95</v>
      </c>
      <c r="J59" s="6">
        <f t="shared" si="43"/>
        <v>4461238.1399999997</v>
      </c>
      <c r="K59" s="60"/>
    </row>
    <row r="60" spans="1:11" s="1" customFormat="1" x14ac:dyDescent="0.25">
      <c r="A60" s="44">
        <v>9</v>
      </c>
      <c r="B60" s="44" t="s">
        <v>30</v>
      </c>
      <c r="C60" s="54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7" t="s">
        <v>94</v>
      </c>
    </row>
    <row r="61" spans="1:11" s="1" customFormat="1" ht="21" x14ac:dyDescent="0.25">
      <c r="A61" s="44"/>
      <c r="B61" s="44"/>
      <c r="C61" s="61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38"/>
    </row>
    <row r="62" spans="1:11" s="1" customFormat="1" x14ac:dyDescent="0.25">
      <c r="A62" s="44"/>
      <c r="B62" s="44"/>
      <c r="C62" s="61"/>
      <c r="D62" s="7" t="s">
        <v>7</v>
      </c>
      <c r="E62" s="6">
        <f t="shared" si="44"/>
        <v>293030</v>
      </c>
      <c r="F62" s="6">
        <v>93030</v>
      </c>
      <c r="G62" s="31">
        <v>100000</v>
      </c>
      <c r="H62" s="34">
        <v>100000</v>
      </c>
      <c r="I62" s="6">
        <v>0</v>
      </c>
      <c r="J62" s="6">
        <v>0</v>
      </c>
      <c r="K62" s="38"/>
    </row>
    <row r="63" spans="1:11" s="1" customFormat="1" x14ac:dyDescent="0.25">
      <c r="A63" s="44"/>
      <c r="B63" s="44"/>
      <c r="C63" s="61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8"/>
    </row>
    <row r="64" spans="1:11" s="1" customFormat="1" x14ac:dyDescent="0.25">
      <c r="A64" s="44"/>
      <c r="B64" s="44"/>
      <c r="C64" s="62"/>
      <c r="D64" s="7" t="s">
        <v>8</v>
      </c>
      <c r="E64" s="6">
        <f>SUM(F64:J64)</f>
        <v>293030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100000</v>
      </c>
      <c r="I64" s="6">
        <f t="shared" si="46"/>
        <v>0</v>
      </c>
      <c r="J64" s="6">
        <f t="shared" si="45"/>
        <v>0</v>
      </c>
      <c r="K64" s="39"/>
    </row>
    <row r="65" spans="1:11" s="1" customFormat="1" ht="15" customHeight="1" x14ac:dyDescent="0.25">
      <c r="A65" s="44">
        <v>10</v>
      </c>
      <c r="B65" s="51" t="s">
        <v>27</v>
      </c>
      <c r="C65" s="45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7" t="s">
        <v>98</v>
      </c>
    </row>
    <row r="66" spans="1:11" s="1" customFormat="1" ht="21" x14ac:dyDescent="0.25">
      <c r="A66" s="44"/>
      <c r="B66" s="52"/>
      <c r="C66" s="46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8"/>
    </row>
    <row r="67" spans="1:11" s="1" customFormat="1" x14ac:dyDescent="0.25">
      <c r="A67" s="44"/>
      <c r="B67" s="52"/>
      <c r="C67" s="46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8"/>
    </row>
    <row r="68" spans="1:11" s="1" customFormat="1" x14ac:dyDescent="0.25">
      <c r="A68" s="44"/>
      <c r="B68" s="52"/>
      <c r="C68" s="46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8"/>
    </row>
    <row r="69" spans="1:11" s="1" customFormat="1" x14ac:dyDescent="0.25">
      <c r="A69" s="44"/>
      <c r="B69" s="53"/>
      <c r="C69" s="47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9"/>
    </row>
    <row r="70" spans="1:11" s="1" customFormat="1" ht="15" customHeight="1" x14ac:dyDescent="0.25">
      <c r="A70" s="44">
        <v>11</v>
      </c>
      <c r="B70" s="51" t="s">
        <v>32</v>
      </c>
      <c r="C70" s="44" t="s">
        <v>16</v>
      </c>
      <c r="D70" s="9" t="s">
        <v>5</v>
      </c>
      <c r="E70" s="6">
        <f>F70+G70+H70+I70+J70</f>
        <v>9403050</v>
      </c>
      <c r="F70" s="6">
        <v>4631250</v>
      </c>
      <c r="G70" s="31">
        <v>2425500</v>
      </c>
      <c r="H70" s="34">
        <v>2346300</v>
      </c>
      <c r="I70" s="6">
        <f t="shared" ref="I70:J70" si="55">SUM(I66:I68)</f>
        <v>0</v>
      </c>
      <c r="J70" s="6">
        <f t="shared" si="55"/>
        <v>0</v>
      </c>
      <c r="K70" s="37" t="s">
        <v>95</v>
      </c>
    </row>
    <row r="71" spans="1:11" s="1" customFormat="1" ht="21" x14ac:dyDescent="0.25">
      <c r="A71" s="44"/>
      <c r="B71" s="52" t="s">
        <v>29</v>
      </c>
      <c r="C71" s="44"/>
      <c r="D71" s="7" t="s">
        <v>6</v>
      </c>
      <c r="E71" s="6">
        <f>F71+G71+H71+I71+J71</f>
        <v>0</v>
      </c>
      <c r="F71" s="6">
        <v>0</v>
      </c>
      <c r="G71" s="31">
        <v>0</v>
      </c>
      <c r="H71" s="34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8"/>
    </row>
    <row r="72" spans="1:11" s="1" customFormat="1" x14ac:dyDescent="0.25">
      <c r="A72" s="44"/>
      <c r="B72" s="52" t="s">
        <v>29</v>
      </c>
      <c r="C72" s="44"/>
      <c r="D72" s="7" t="s">
        <v>7</v>
      </c>
      <c r="E72" s="6">
        <v>581857</v>
      </c>
      <c r="F72" s="6">
        <v>507357</v>
      </c>
      <c r="G72" s="31">
        <v>49500</v>
      </c>
      <c r="H72" s="34">
        <v>23700</v>
      </c>
      <c r="I72" s="6">
        <v>0</v>
      </c>
      <c r="J72" s="6">
        <v>0</v>
      </c>
      <c r="K72" s="38"/>
    </row>
    <row r="73" spans="1:11" s="1" customFormat="1" x14ac:dyDescent="0.25">
      <c r="A73" s="44"/>
      <c r="B73" s="52" t="s">
        <v>29</v>
      </c>
      <c r="C73" s="44"/>
      <c r="D73" s="7" t="s">
        <v>11</v>
      </c>
      <c r="E73" s="6">
        <v>0</v>
      </c>
      <c r="F73" s="6">
        <v>0</v>
      </c>
      <c r="G73" s="31">
        <v>25000</v>
      </c>
      <c r="H73" s="34">
        <v>130000</v>
      </c>
      <c r="I73" s="6">
        <v>0</v>
      </c>
      <c r="J73" s="6">
        <v>0</v>
      </c>
      <c r="K73" s="38"/>
    </row>
    <row r="74" spans="1:11" s="1" customFormat="1" x14ac:dyDescent="0.25">
      <c r="A74" s="44"/>
      <c r="B74" s="53" t="s">
        <v>29</v>
      </c>
      <c r="C74" s="44"/>
      <c r="D74" s="7" t="s">
        <v>8</v>
      </c>
      <c r="E74" s="6">
        <f>F74+G74+H74+I74+J74</f>
        <v>10138607</v>
      </c>
      <c r="F74" s="6">
        <f>F70+F71+F72+F73</f>
        <v>5138607</v>
      </c>
      <c r="G74" s="31">
        <f>G70+G71+G72+G73</f>
        <v>2500000</v>
      </c>
      <c r="H74" s="13">
        <f>H70+H71+H72+H73</f>
        <v>2500000</v>
      </c>
      <c r="I74" s="6">
        <f>I70+I71+I72+I73</f>
        <v>0</v>
      </c>
      <c r="J74" s="6">
        <f>J70+J71+J72+J73</f>
        <v>0</v>
      </c>
      <c r="K74" s="39"/>
    </row>
    <row r="75" spans="1:11" s="1" customFormat="1" ht="15" customHeight="1" x14ac:dyDescent="0.25">
      <c r="A75" s="44">
        <v>12</v>
      </c>
      <c r="B75" s="51" t="s">
        <v>86</v>
      </c>
      <c r="C75" s="45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7" t="s">
        <v>99</v>
      </c>
    </row>
    <row r="76" spans="1:11" s="1" customFormat="1" ht="21" x14ac:dyDescent="0.25">
      <c r="A76" s="44"/>
      <c r="B76" s="52"/>
      <c r="C76" s="46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8"/>
    </row>
    <row r="77" spans="1:11" s="1" customFormat="1" x14ac:dyDescent="0.25">
      <c r="A77" s="44"/>
      <c r="B77" s="52"/>
      <c r="C77" s="46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8"/>
    </row>
    <row r="78" spans="1:11" s="1" customFormat="1" x14ac:dyDescent="0.25">
      <c r="A78" s="44"/>
      <c r="B78" s="52"/>
      <c r="C78" s="46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8"/>
    </row>
    <row r="79" spans="1:11" s="1" customFormat="1" x14ac:dyDescent="0.25">
      <c r="A79" s="44"/>
      <c r="B79" s="53"/>
      <c r="C79" s="47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9"/>
    </row>
    <row r="80" spans="1:11" s="1" customFormat="1" ht="15" customHeight="1" x14ac:dyDescent="0.25">
      <c r="A80" s="44">
        <v>13</v>
      </c>
      <c r="B80" s="51" t="s">
        <v>33</v>
      </c>
      <c r="C80" s="45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7" t="s">
        <v>96</v>
      </c>
    </row>
    <row r="81" spans="1:11" s="1" customFormat="1" ht="21" x14ac:dyDescent="0.25">
      <c r="A81" s="44"/>
      <c r="B81" s="52"/>
      <c r="C81" s="46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8"/>
    </row>
    <row r="82" spans="1:11" s="1" customFormat="1" x14ac:dyDescent="0.25">
      <c r="A82" s="44"/>
      <c r="B82" s="52"/>
      <c r="C82" s="46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8"/>
    </row>
    <row r="83" spans="1:11" s="1" customFormat="1" x14ac:dyDescent="0.25">
      <c r="A83" s="44"/>
      <c r="B83" s="52"/>
      <c r="C83" s="46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8"/>
    </row>
    <row r="84" spans="1:11" s="1" customFormat="1" ht="24.75" customHeight="1" x14ac:dyDescent="0.25">
      <c r="A84" s="44"/>
      <c r="B84" s="53"/>
      <c r="C84" s="47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9"/>
    </row>
    <row r="85" spans="1:11" s="1" customFormat="1" ht="15" hidden="1" customHeight="1" x14ac:dyDescent="0.25">
      <c r="A85" s="45">
        <v>15</v>
      </c>
      <c r="B85" s="51" t="s">
        <v>33</v>
      </c>
      <c r="C85" s="45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6" t="s">
        <v>85</v>
      </c>
    </row>
    <row r="86" spans="1:11" s="1" customFormat="1" ht="21" hidden="1" x14ac:dyDescent="0.25">
      <c r="A86" s="46"/>
      <c r="B86" s="52"/>
      <c r="C86" s="46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7"/>
    </row>
    <row r="87" spans="1:11" s="1" customFormat="1" hidden="1" x14ac:dyDescent="0.25">
      <c r="A87" s="46"/>
      <c r="B87" s="52"/>
      <c r="C87" s="46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7"/>
    </row>
    <row r="88" spans="1:11" s="1" customFormat="1" hidden="1" x14ac:dyDescent="0.25">
      <c r="A88" s="46"/>
      <c r="B88" s="52"/>
      <c r="C88" s="46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7"/>
    </row>
    <row r="89" spans="1:11" s="1" customFormat="1" hidden="1" x14ac:dyDescent="0.25">
      <c r="A89" s="47"/>
      <c r="B89" s="11"/>
      <c r="C89" s="47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8"/>
    </row>
    <row r="90" spans="1:11" x14ac:dyDescent="0.25">
      <c r="A90" s="45"/>
      <c r="B90" s="63" t="s">
        <v>9</v>
      </c>
      <c r="C90" s="48"/>
      <c r="D90" s="7" t="s">
        <v>5</v>
      </c>
      <c r="E90" s="6">
        <f>SUM(F90:J90)</f>
        <v>23367046.41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7158835.7300000004</v>
      </c>
      <c r="I90" s="6">
        <f t="shared" si="72"/>
        <v>4613367.3</v>
      </c>
      <c r="J90" s="6">
        <f t="shared" si="72"/>
        <v>4416825.75</v>
      </c>
      <c r="K90" s="57"/>
    </row>
    <row r="91" spans="1:11" x14ac:dyDescent="0.25">
      <c r="A91" s="46"/>
      <c r="B91" s="64"/>
      <c r="C91" s="49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8"/>
    </row>
    <row r="92" spans="1:11" x14ac:dyDescent="0.25">
      <c r="A92" s="46"/>
      <c r="B92" s="64"/>
      <c r="C92" s="49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54700641.18</v>
      </c>
      <c r="I92" s="6">
        <f t="shared" si="72"/>
        <v>52147817.509999998</v>
      </c>
      <c r="J92" s="6">
        <f t="shared" si="72"/>
        <v>54220117.510000005</v>
      </c>
      <c r="K92" s="58"/>
    </row>
    <row r="93" spans="1:11" x14ac:dyDescent="0.25">
      <c r="A93" s="46"/>
      <c r="B93" s="64"/>
      <c r="C93" s="49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130000</v>
      </c>
      <c r="I93" s="6">
        <f t="shared" si="72"/>
        <v>0</v>
      </c>
      <c r="J93" s="6">
        <f t="shared" si="72"/>
        <v>0</v>
      </c>
      <c r="K93" s="58"/>
    </row>
    <row r="94" spans="1:11" x14ac:dyDescent="0.25">
      <c r="A94" s="47"/>
      <c r="B94" s="65"/>
      <c r="C94" s="50"/>
      <c r="D94" s="10" t="s">
        <v>8</v>
      </c>
      <c r="E94" s="6">
        <f>SUM(F94:J94)</f>
        <v>298316715.87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61989476.909999996</v>
      </c>
      <c r="I94" s="6">
        <f t="shared" si="74"/>
        <v>56761184.809999995</v>
      </c>
      <c r="J94" s="6">
        <f t="shared" si="74"/>
        <v>58636943.260000005</v>
      </c>
      <c r="K94" s="59"/>
    </row>
    <row r="96" spans="1:11" x14ac:dyDescent="0.25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-88970500.409999996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-16173120.029999994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 x14ac:dyDescent="0.3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 x14ac:dyDescent="0.25">
      <c r="A3" s="73" t="s">
        <v>43</v>
      </c>
      <c r="B3" s="73">
        <v>1.2730001172E+17</v>
      </c>
      <c r="C3" s="20"/>
      <c r="D3" s="73" t="s">
        <v>44</v>
      </c>
      <c r="E3" s="24"/>
      <c r="F3" s="24"/>
      <c r="G3" s="73" t="s">
        <v>45</v>
      </c>
    </row>
    <row r="4" spans="1:7" ht="16.5" thickBot="1" x14ac:dyDescent="0.3">
      <c r="A4" s="74"/>
      <c r="B4" s="74"/>
      <c r="C4" s="21">
        <v>43920</v>
      </c>
      <c r="D4" s="74"/>
      <c r="E4" s="17"/>
      <c r="F4" s="17"/>
      <c r="G4" s="74"/>
    </row>
    <row r="5" spans="1:7" ht="204" customHeight="1" x14ac:dyDescent="0.25">
      <c r="A5" s="73" t="s">
        <v>43</v>
      </c>
      <c r="B5" s="73">
        <v>1.2730001172E+17</v>
      </c>
      <c r="C5" s="20"/>
      <c r="D5" s="73" t="s">
        <v>46</v>
      </c>
      <c r="E5" s="24"/>
      <c r="F5" s="24"/>
      <c r="G5" s="73" t="s">
        <v>47</v>
      </c>
    </row>
    <row r="6" spans="1:7" ht="16.5" thickBot="1" x14ac:dyDescent="0.3">
      <c r="A6" s="74"/>
      <c r="B6" s="74"/>
      <c r="C6" s="21">
        <v>43920</v>
      </c>
      <c r="D6" s="74"/>
      <c r="E6" s="17"/>
      <c r="F6" s="17"/>
      <c r="G6" s="74"/>
    </row>
    <row r="7" spans="1:7" ht="219.75" customHeight="1" x14ac:dyDescent="0.25">
      <c r="A7" s="73" t="s">
        <v>43</v>
      </c>
      <c r="B7" s="73">
        <v>1.2730001172E+17</v>
      </c>
      <c r="C7" s="20"/>
      <c r="D7" s="73" t="s">
        <v>48</v>
      </c>
      <c r="E7" s="24"/>
      <c r="F7" s="24"/>
      <c r="G7" s="73" t="s">
        <v>49</v>
      </c>
    </row>
    <row r="8" spans="1:7" ht="16.5" thickBot="1" x14ac:dyDescent="0.3">
      <c r="A8" s="74"/>
      <c r="B8" s="74"/>
      <c r="C8" s="21">
        <v>43920</v>
      </c>
      <c r="D8" s="74"/>
      <c r="E8" s="17"/>
      <c r="F8" s="17"/>
      <c r="G8" s="74"/>
    </row>
    <row r="9" spans="1:7" ht="204" customHeight="1" x14ac:dyDescent="0.25">
      <c r="A9" s="73" t="s">
        <v>43</v>
      </c>
      <c r="B9" s="73">
        <v>1.2730001172E+17</v>
      </c>
      <c r="C9" s="20"/>
      <c r="D9" s="73" t="s">
        <v>50</v>
      </c>
      <c r="E9" s="24"/>
      <c r="F9" s="24"/>
      <c r="G9" s="73" t="s">
        <v>51</v>
      </c>
    </row>
    <row r="10" spans="1:7" ht="16.5" thickBot="1" x14ac:dyDescent="0.3">
      <c r="A10" s="74"/>
      <c r="B10" s="74"/>
      <c r="C10" s="21">
        <v>43920</v>
      </c>
      <c r="D10" s="74"/>
      <c r="E10" s="17"/>
      <c r="F10" s="17"/>
      <c r="G10" s="74"/>
    </row>
    <row r="11" spans="1:7" ht="204" customHeight="1" x14ac:dyDescent="0.25">
      <c r="A11" s="73" t="s">
        <v>43</v>
      </c>
      <c r="B11" s="73">
        <v>1.2730001172E+17</v>
      </c>
      <c r="C11" s="20"/>
      <c r="D11" s="73" t="s">
        <v>52</v>
      </c>
      <c r="E11" s="24"/>
      <c r="F11" s="24"/>
      <c r="G11" s="73" t="s">
        <v>53</v>
      </c>
    </row>
    <row r="12" spans="1:7" ht="16.5" thickBot="1" x14ac:dyDescent="0.3">
      <c r="A12" s="74"/>
      <c r="B12" s="74"/>
      <c r="C12" s="21">
        <v>43920</v>
      </c>
      <c r="D12" s="74"/>
      <c r="E12" s="17"/>
      <c r="F12" s="17"/>
      <c r="G12" s="74"/>
    </row>
    <row r="13" spans="1:7" ht="204" customHeight="1" x14ac:dyDescent="0.25">
      <c r="A13" s="73" t="s">
        <v>43</v>
      </c>
      <c r="B13" s="73">
        <v>1.2730001172E+17</v>
      </c>
      <c r="C13" s="20"/>
      <c r="D13" s="73" t="s">
        <v>54</v>
      </c>
      <c r="E13" s="24"/>
      <c r="F13" s="24"/>
      <c r="G13" s="73" t="s">
        <v>55</v>
      </c>
    </row>
    <row r="14" spans="1:7" ht="16.5" thickBot="1" x14ac:dyDescent="0.3">
      <c r="A14" s="74"/>
      <c r="B14" s="74"/>
      <c r="C14" s="21">
        <v>43920</v>
      </c>
      <c r="D14" s="74"/>
      <c r="E14" s="17"/>
      <c r="F14" s="17"/>
      <c r="G14" s="74"/>
    </row>
    <row r="15" spans="1:7" ht="204" customHeight="1" x14ac:dyDescent="0.25">
      <c r="A15" s="73" t="s">
        <v>43</v>
      </c>
      <c r="B15" s="73">
        <v>1.2730001172E+17</v>
      </c>
      <c r="C15" s="20"/>
      <c r="D15" s="73" t="s">
        <v>56</v>
      </c>
      <c r="E15" s="24"/>
      <c r="F15" s="24"/>
      <c r="G15" s="73" t="s">
        <v>57</v>
      </c>
    </row>
    <row r="16" spans="1:7" ht="16.5" thickBot="1" x14ac:dyDescent="0.3">
      <c r="A16" s="74"/>
      <c r="B16" s="74"/>
      <c r="C16" s="21">
        <v>43942</v>
      </c>
      <c r="D16" s="74"/>
      <c r="E16" s="17"/>
      <c r="F16" s="17"/>
      <c r="G16" s="74"/>
    </row>
    <row r="17" spans="1:7" ht="110.25" customHeight="1" thickBot="1" x14ac:dyDescent="0.3">
      <c r="A17" s="75" t="s">
        <v>58</v>
      </c>
      <c r="B17" s="76"/>
      <c r="C17" s="76"/>
      <c r="D17" s="77"/>
      <c r="E17" s="25"/>
      <c r="F17" s="25"/>
      <c r="G17" s="22" t="s">
        <v>59</v>
      </c>
    </row>
    <row r="18" spans="1:7" ht="188.25" customHeight="1" x14ac:dyDescent="0.25">
      <c r="A18" s="73" t="s">
        <v>60</v>
      </c>
      <c r="B18" s="73">
        <v>1.2730001171900001E+21</v>
      </c>
      <c r="C18" s="20"/>
      <c r="D18" s="73" t="s">
        <v>61</v>
      </c>
      <c r="E18" s="24"/>
      <c r="F18" s="24"/>
      <c r="G18" s="73" t="s">
        <v>62</v>
      </c>
    </row>
    <row r="19" spans="1:7" ht="16.5" thickBot="1" x14ac:dyDescent="0.3">
      <c r="A19" s="74"/>
      <c r="B19" s="74"/>
      <c r="C19" s="21">
        <v>43725</v>
      </c>
      <c r="D19" s="74"/>
      <c r="E19" s="17"/>
      <c r="F19" s="17"/>
      <c r="G19" s="74"/>
    </row>
    <row r="20" spans="1:7" ht="172.5" customHeight="1" x14ac:dyDescent="0.25">
      <c r="A20" s="73" t="s">
        <v>63</v>
      </c>
      <c r="B20" s="73">
        <v>1.27300011719E+17</v>
      </c>
      <c r="C20" s="20"/>
      <c r="D20" s="73" t="s">
        <v>64</v>
      </c>
      <c r="E20" s="20"/>
      <c r="F20" s="20"/>
      <c r="G20" s="20"/>
    </row>
    <row r="21" spans="1:7" ht="16.5" thickBot="1" x14ac:dyDescent="0.3">
      <c r="A21" s="74"/>
      <c r="B21" s="74"/>
      <c r="C21" s="21">
        <v>43819</v>
      </c>
      <c r="D21" s="74"/>
      <c r="E21" s="18"/>
      <c r="F21" s="18"/>
      <c r="G21" s="18" t="s">
        <v>65</v>
      </c>
    </row>
    <row r="22" spans="1:7" ht="345.75" customHeight="1" x14ac:dyDescent="0.25">
      <c r="A22" s="73" t="s">
        <v>66</v>
      </c>
      <c r="B22" s="73" t="s">
        <v>67</v>
      </c>
      <c r="C22" s="20"/>
      <c r="D22" s="73" t="s">
        <v>68</v>
      </c>
      <c r="E22" s="24"/>
      <c r="F22" s="24"/>
      <c r="G22" s="82">
        <v>10906</v>
      </c>
    </row>
    <row r="23" spans="1:7" ht="15.75" x14ac:dyDescent="0.25">
      <c r="A23" s="81"/>
      <c r="B23" s="81"/>
      <c r="C23" s="20"/>
      <c r="D23" s="81"/>
      <c r="E23" s="19"/>
      <c r="F23" s="19"/>
      <c r="G23" s="83"/>
    </row>
    <row r="24" spans="1:7" ht="16.5" thickBot="1" x14ac:dyDescent="0.3">
      <c r="A24" s="74"/>
      <c r="B24" s="74"/>
      <c r="C24" s="23">
        <v>43913</v>
      </c>
      <c r="D24" s="74"/>
      <c r="E24" s="17"/>
      <c r="F24" s="17"/>
      <c r="G24" s="84"/>
    </row>
    <row r="25" spans="1:7" ht="377.25" customHeight="1" x14ac:dyDescent="0.25">
      <c r="A25" s="73" t="s">
        <v>69</v>
      </c>
      <c r="B25" s="73">
        <v>92</v>
      </c>
      <c r="C25" s="20"/>
      <c r="D25" s="73" t="s">
        <v>70</v>
      </c>
      <c r="E25" s="24"/>
      <c r="F25" s="24"/>
      <c r="G25" s="73" t="s">
        <v>71</v>
      </c>
    </row>
    <row r="26" spans="1:7" ht="16.5" thickBot="1" x14ac:dyDescent="0.3">
      <c r="A26" s="74"/>
      <c r="B26" s="74"/>
      <c r="C26" s="21">
        <v>43990</v>
      </c>
      <c r="D26" s="74"/>
      <c r="E26" s="17"/>
      <c r="F26" s="17"/>
      <c r="G26" s="74"/>
    </row>
    <row r="27" spans="1:7" ht="16.5" thickBot="1" x14ac:dyDescent="0.3">
      <c r="A27" s="78" t="s">
        <v>8</v>
      </c>
      <c r="B27" s="79"/>
      <c r="C27" s="79"/>
      <c r="D27" s="80"/>
      <c r="E27" s="26"/>
      <c r="F27" s="26"/>
      <c r="G27" s="22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2025-04-24T10:40:01Z</dcterms:modified>
</cp:coreProperties>
</file>