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F4" i="1" l="1"/>
  <c r="D9" i="1" l="1"/>
  <c r="G4" i="1" l="1"/>
  <c r="G5" i="1"/>
  <c r="G6" i="1"/>
  <c r="G7" i="1"/>
  <c r="G8" i="1"/>
  <c r="G3" i="1"/>
  <c r="F6" i="1"/>
  <c r="F7" i="1"/>
  <c r="F8" i="1"/>
  <c r="F3" i="1"/>
  <c r="E9" i="1" l="1"/>
  <c r="C9" i="1"/>
  <c r="F9" i="1" l="1"/>
  <c r="G9" i="1"/>
</calcChain>
</file>

<file path=xl/sharedStrings.xml><?xml version="1.0" encoding="utf-8"?>
<sst xmlns="http://schemas.openxmlformats.org/spreadsheetml/2006/main" count="28" uniqueCount="28">
  <si>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</si>
  <si>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</si>
  <si>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</si>
  <si>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Процент испонения к сводной бюджетной росписи с учетом изменений</t>
  </si>
  <si>
    <t>Процент исполнения к первоначально утвержденным ассигнования</t>
  </si>
  <si>
    <t>02</t>
  </si>
  <si>
    <t>08</t>
  </si>
  <si>
    <t>14</t>
  </si>
  <si>
    <t>22</t>
  </si>
  <si>
    <t>23</t>
  </si>
  <si>
    <t>24</t>
  </si>
  <si>
    <t>Итого:</t>
  </si>
  <si>
    <t>Реализация полномочий администрации Трубчевского муниципального района»</t>
  </si>
  <si>
    <t>Причины отклонения от уточненного плана</t>
  </si>
  <si>
    <t>Сведения о фактических расходах на реализацию муниципальных программ Трубчевского муниципального района в сравнении с первоначально утвержденным решением о бюджете значениями за 2024 год</t>
  </si>
  <si>
    <t>Бюджетные ассигнования, утвержденные решением о бюджете от 22.12.2023г.            № 6-590 (первоначальный)</t>
  </si>
  <si>
    <t>Кассовое исполнение за 2024 год</t>
  </si>
  <si>
    <t>Управление муниципальными финансами Трубчевского муниципального района</t>
  </si>
  <si>
    <t>Развитие образования Трубчевского муниципального района</t>
  </si>
  <si>
    <t>Развитие культуры Трубчевского муниципального района</t>
  </si>
  <si>
    <t>Развитие физической культуры и спорта в Трубчевском муниципальном районе</t>
  </si>
  <si>
    <t>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</t>
  </si>
  <si>
    <t xml:space="preserve">неисполнение обязательств в объеме 4 875 ,38 рублей сложилось по услуге телефонной связи, оплата которой будет произвена в январе следующего года </t>
  </si>
  <si>
    <t>неисполнение обязательств в объеме 7 454,99 рублей сложилось в связи с оплатой расходов по "факту"</t>
  </si>
  <si>
    <t>неисполнение обязательств сложилось в объеме 60 086 002,46 рублей:  по подразделу 0100  - 36 794 968,92 рублей в результате оплаты работ по "факту" на основании актов выполненных работ в результате не освоены денежные средства выделенные на ремонт здания администрации, по подразделу 0203- 1 050 000,00 рублей в результате оплаты работ по "факту" на основании актов выполненных работ на мероприятия по обеспечению защищенности транспортных средств, предназначенных для организационной перевозки детей, по подразделу  0405  на сумму 5 939,33 рублей  в результате сложившейся экономии по результатам проведения конкурсных процедур, по подразделу 0409 - 1 732 544,69 рублей  в связи с отсутствием выполненных работ для оплаты, по подразделу 0502 - 474 911,84 рублей по объекту «Строительство и реконструкция очистных сооружений в населенных пунктах Брянской области» в связи с уменьшением объема фактически выполненных работ, по подразделу 0605 - 19 019 272,00 рублей в результате оплаты работ по "факту" на основании актов выполненных работ , по разделу 0700- в сумме 8 400,00 рублей в результате оплаты работ по "факту на основании актов выполненных работ, по подразделу 0804 - 1 371,99 рублей в результате оплатаы работ по "факту" на основании актов выполненных работ на , по подразделу 1004 неисполнение лимитов ссложилось в сумме - 919 593,69 рублей в связи уменьшение численности получателей выплат, пособий и компенсаций по сравнению с запланированной, по подразделу 1006 неисполнение составило - 79 000,00 рублей, в связи с уменьшение численности получателей выплат, пособий и компенсаций по сравнению с запланированной</t>
  </si>
  <si>
    <t xml:space="preserve"> неисполнение обязательств в объеме 1 011 042,07 рублей  сложилось  в результате оплаты работ "по факту" на основании актов выполненных работ, по подразделу 0703 неисполнение составило в сумме 156 376,94 рублей, по 0801 в сумме 854 665,13 рублей.</t>
  </si>
  <si>
    <t>неисполнение обязательств в объеме 524 535,44 рублей сложилось в связи с оплатой расходов по "факту" сложилась экономия средств по строительству спортивно-оздоровительного комплекса г.Трубчевск</t>
  </si>
  <si>
    <t>неисполнение обязательств в объеме  3 261 604,47 рублей сложилось:  по классному руководству на сумму 42 350,36 рублей в связи с больничными листами, по горячему питанию учащихся на сумму 202 281,56 рублей в связи с тем что посещаемость в общеобразовательных учреждениях 1-4 классах ниже 100,0% чем было запланировано, по советникам 120,00 в связи с больничными листами, по питанию учащихся  из многодетных семей на сумму 888 060,52 рублей в связи тем что посещаемость в общеобразовательных учреждениях ниже 100,0% чем было запланоровано, по подразделу 0701 на сумму 830 544,26 в связи с тем что договорные обязательства заключены на год а расходы декабря будут оплачены в следующем году, по подразделу 0702 на сумму 993 660,23 рублей в связи с тем что договорные обязательства заключены на год а расходы декабря будут оплачены в следующем году, по подразделу 0703 на сумму 154 386,34  рублей в связи с тем что договорные обязательства заключены на годразделу а расходы декабря будут оплачены в следующем году, по разделу 0709 на сумму 80 931,60 рублей, в связи с тем, что расходы будут оплачены в следующем году, по компесации родительской плате в объеме 69 269,60 рублей, в связи с низкой посещаемостью детей в общеобразовательных учреждениях приграничной зоны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</si>
</sst>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 shrinkToFit="1"/>
      <protection hidden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topLeftCell="A7" zoomScaleNormal="100" workbookViewId="0">
      <selection activeCell="H3" sqref="H3:H8"/>
    </sheetView>
  </sheetViews>
  <sheetFormatPr defaultRowHeight="15" x14ac:dyDescent="0.25"/>
  <cols>
    <col min="1" max="1" width="24.28515625" style="6" customWidth="1"/>
    <col min="2" max="2" width="4.7109375" style="6" customWidth="1"/>
    <col min="3" max="3" width="13.42578125" style="6" customWidth="1"/>
    <col min="4" max="4" width="16.28515625" style="6" customWidth="1"/>
    <col min="5" max="5" width="15.42578125" style="6" customWidth="1"/>
    <col min="6" max="6" width="8" style="6" customWidth="1"/>
    <col min="7" max="7" width="9.42578125" style="6" customWidth="1"/>
    <col min="8" max="8" width="47.42578125" style="6" customWidth="1"/>
  </cols>
  <sheetData>
    <row r="1" spans="1:17" ht="42.75" customHeight="1" x14ac:dyDescent="0.25">
      <c r="A1" s="17" t="s">
        <v>14</v>
      </c>
      <c r="B1" s="17"/>
      <c r="C1" s="17"/>
      <c r="D1" s="17"/>
      <c r="E1" s="17"/>
      <c r="F1" s="17"/>
      <c r="G1" s="17"/>
      <c r="H1" s="17"/>
    </row>
    <row r="2" spans="1:17" ht="148.5" customHeight="1" x14ac:dyDescent="0.25">
      <c r="A2" s="14" t="s">
        <v>0</v>
      </c>
      <c r="B2" s="14" t="s">
        <v>1</v>
      </c>
      <c r="C2" s="16" t="s">
        <v>15</v>
      </c>
      <c r="D2" s="16" t="s">
        <v>2</v>
      </c>
      <c r="E2" s="16" t="s">
        <v>16</v>
      </c>
      <c r="F2" s="14" t="s">
        <v>3</v>
      </c>
      <c r="G2" s="14" t="s">
        <v>4</v>
      </c>
      <c r="H2" s="2" t="s">
        <v>13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x14ac:dyDescent="0.25">
      <c r="A3" s="13" t="s">
        <v>17</v>
      </c>
      <c r="B3" s="11" t="s">
        <v>5</v>
      </c>
      <c r="C3" s="8">
        <v>11323000</v>
      </c>
      <c r="D3" s="12">
        <v>14377108.470000001</v>
      </c>
      <c r="E3" s="12">
        <v>14372233.09</v>
      </c>
      <c r="F3" s="12">
        <f>E3/D3*100</f>
        <v>99.96608928693712</v>
      </c>
      <c r="G3" s="12">
        <f>E3/C3*100</f>
        <v>126.92955126733199</v>
      </c>
      <c r="H3" s="11" t="s">
        <v>22</v>
      </c>
      <c r="I3" s="1"/>
      <c r="J3" s="1"/>
      <c r="K3" s="1"/>
      <c r="L3" s="1"/>
      <c r="M3" s="1"/>
      <c r="N3" s="1"/>
      <c r="O3" s="1"/>
      <c r="P3" s="1"/>
      <c r="Q3" s="1"/>
    </row>
    <row r="4" spans="1:17" ht="409.5" customHeight="1" x14ac:dyDescent="0.25">
      <c r="A4" s="13" t="s">
        <v>18</v>
      </c>
      <c r="B4" s="11" t="s">
        <v>6</v>
      </c>
      <c r="C4" s="8">
        <v>417469190.26999998</v>
      </c>
      <c r="D4" s="12">
        <v>493549016.67000002</v>
      </c>
      <c r="E4" s="12">
        <v>490287412.19999999</v>
      </c>
      <c r="F4" s="12">
        <f t="shared" ref="F4:F9" si="0">E4/D4*100</f>
        <v>99.339152878470671</v>
      </c>
      <c r="G4" s="12">
        <f t="shared" ref="G4:G9" si="1">E4/C4*100</f>
        <v>117.44277748566417</v>
      </c>
      <c r="H4" s="13" t="s">
        <v>27</v>
      </c>
      <c r="I4" s="1"/>
      <c r="J4" s="1"/>
      <c r="K4" s="1"/>
      <c r="L4" s="1"/>
      <c r="M4" s="1"/>
      <c r="N4" s="1"/>
      <c r="O4" s="1"/>
      <c r="P4" s="1"/>
      <c r="Q4" s="1"/>
    </row>
    <row r="5" spans="1:17" s="10" customFormat="1" ht="104.25" customHeight="1" x14ac:dyDescent="0.25">
      <c r="A5" s="13" t="s">
        <v>21</v>
      </c>
      <c r="B5" s="11" t="s">
        <v>7</v>
      </c>
      <c r="C5" s="8">
        <v>15730190</v>
      </c>
      <c r="D5" s="12">
        <v>17382451.27</v>
      </c>
      <c r="E5" s="12">
        <v>17374996.280000001</v>
      </c>
      <c r="F5" s="12">
        <f t="shared" si="0"/>
        <v>99.957111975266315</v>
      </c>
      <c r="G5" s="12">
        <f t="shared" si="1"/>
        <v>110.45636626131025</v>
      </c>
      <c r="H5" s="11" t="s">
        <v>23</v>
      </c>
      <c r="I5" s="9"/>
      <c r="J5" s="9"/>
      <c r="K5" s="9"/>
      <c r="L5" s="9"/>
      <c r="M5" s="9"/>
      <c r="N5" s="9"/>
      <c r="O5" s="9"/>
      <c r="P5" s="9"/>
      <c r="Q5" s="9"/>
    </row>
    <row r="6" spans="1:17" ht="409.5" customHeight="1" x14ac:dyDescent="0.25">
      <c r="A6" s="15" t="s">
        <v>12</v>
      </c>
      <c r="B6" s="4" t="s">
        <v>8</v>
      </c>
      <c r="C6" s="8">
        <v>198812876.30000001</v>
      </c>
      <c r="D6" s="3">
        <v>298027004.44999999</v>
      </c>
      <c r="E6" s="3">
        <v>237941001.99000001</v>
      </c>
      <c r="F6" s="3">
        <f t="shared" si="0"/>
        <v>79.838738918680562</v>
      </c>
      <c r="G6" s="3">
        <f t="shared" si="1"/>
        <v>119.68088104663673</v>
      </c>
      <c r="H6" s="11" t="s">
        <v>24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x14ac:dyDescent="0.25">
      <c r="A7" s="13" t="s">
        <v>20</v>
      </c>
      <c r="B7" s="11" t="s">
        <v>9</v>
      </c>
      <c r="C7" s="8">
        <v>22113200</v>
      </c>
      <c r="D7" s="12">
        <v>127339939.88</v>
      </c>
      <c r="E7" s="12">
        <v>126815404.44</v>
      </c>
      <c r="F7" s="12">
        <f t="shared" si="0"/>
        <v>99.588082544648358</v>
      </c>
      <c r="G7" s="12">
        <f t="shared" si="1"/>
        <v>573.4828267279272</v>
      </c>
      <c r="H7" s="11" t="s">
        <v>26</v>
      </c>
      <c r="I7" s="1"/>
      <c r="J7" s="1"/>
      <c r="K7" s="1"/>
      <c r="L7" s="1"/>
      <c r="M7" s="1"/>
      <c r="N7" s="1"/>
      <c r="O7" s="1"/>
      <c r="P7" s="1"/>
      <c r="Q7" s="1"/>
    </row>
    <row r="8" spans="1:17" s="10" customFormat="1" ht="114" customHeight="1" x14ac:dyDescent="0.25">
      <c r="A8" s="13" t="s">
        <v>19</v>
      </c>
      <c r="B8" s="11" t="s">
        <v>10</v>
      </c>
      <c r="C8" s="8">
        <v>80724175.510000005</v>
      </c>
      <c r="D8" s="12">
        <v>87131729.290000007</v>
      </c>
      <c r="E8" s="12">
        <v>86120687.219999999</v>
      </c>
      <c r="F8" s="12">
        <f t="shared" si="0"/>
        <v>98.839639614364856</v>
      </c>
      <c r="G8" s="12">
        <f t="shared" si="1"/>
        <v>106.68512459360019</v>
      </c>
      <c r="H8" s="11" t="s">
        <v>25</v>
      </c>
      <c r="I8" s="9"/>
      <c r="J8" s="9"/>
      <c r="K8" s="9"/>
      <c r="L8" s="9"/>
      <c r="M8" s="9"/>
      <c r="N8" s="9"/>
      <c r="O8" s="9"/>
      <c r="P8" s="9"/>
      <c r="Q8" s="9"/>
    </row>
    <row r="9" spans="1:17" ht="21.75" customHeight="1" x14ac:dyDescent="0.25">
      <c r="A9" s="2" t="s">
        <v>11</v>
      </c>
      <c r="B9" s="2"/>
      <c r="C9" s="7">
        <f>SUM(C3:C8)</f>
        <v>746172632.07999992</v>
      </c>
      <c r="D9" s="7">
        <f t="shared" ref="D9:E9" si="2">SUM(D3:D8)</f>
        <v>1037807250.03</v>
      </c>
      <c r="E9" s="7">
        <f t="shared" si="2"/>
        <v>972911735.22000003</v>
      </c>
      <c r="F9" s="7">
        <f t="shared" si="0"/>
        <v>93.746862453685495</v>
      </c>
      <c r="G9" s="7">
        <f t="shared" si="1"/>
        <v>130.38694980114073</v>
      </c>
      <c r="H9" s="4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19685039370078741" right="0.19685039370078741" top="0.19685039370078741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2025-03-27T13:45:20Z</dcterms:modified>
</cp:coreProperties>
</file>