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3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3" i="1" l="1"/>
  <c r="E6" i="1" l="1"/>
  <c r="E8" i="1"/>
  <c r="E9" i="1"/>
  <c r="E10" i="1"/>
  <c r="E12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D7" i="1" l="1"/>
  <c r="C7" i="1"/>
  <c r="E7" i="1" l="1"/>
  <c r="D33" i="1"/>
  <c r="E33" i="1" l="1"/>
  <c r="D5" i="1"/>
  <c r="C5" i="1"/>
  <c r="E5" i="1" l="1"/>
  <c r="D11" i="1"/>
  <c r="D13" i="1" s="1"/>
  <c r="C11" i="1"/>
  <c r="C13" i="1" l="1"/>
  <c r="E13" i="1" s="1"/>
  <c r="E11" i="1"/>
  <c r="D34" i="1"/>
</calcChain>
</file>

<file path=xl/sharedStrings.xml><?xml version="1.0" encoding="utf-8"?>
<sst xmlns="http://schemas.openxmlformats.org/spreadsheetml/2006/main" count="53" uniqueCount="51">
  <si>
    <t xml:space="preserve">КБК </t>
  </si>
  <si>
    <t>Уточненные плановые значения</t>
  </si>
  <si>
    <t>Кассовое исполнение</t>
  </si>
  <si>
    <t xml:space="preserve">Процент исполнения </t>
  </si>
  <si>
    <t>Доходы</t>
  </si>
  <si>
    <t>Налоговые и неналоговые доходы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</si>
  <si>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</si>
  <si>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</si>
  <si>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Итого доходов</t>
  </si>
  <si>
    <t>Всего доходов</t>
  </si>
  <si>
    <t>Расходы</t>
  </si>
  <si>
    <t>Средства местного бюджета - софинансирование на строительство автомобильной дороги</t>
  </si>
  <si>
    <t>922 04092202111280 244</t>
  </si>
  <si>
    <t>Средства местного бюджета - софинансирование на капитальный ремонт и ремонт сети автомобильных дорог общего пользования и искусственных сооружений на них</t>
  </si>
  <si>
    <t>Средства местного бюджета - содержание сети автомобильных дорог общего пользования и искусственных сооружений на них</t>
  </si>
  <si>
    <t>Итого расходов</t>
  </si>
  <si>
    <t>Средства федерального бюджета - стоительство сети автомобильных дорог общего пользования и искусственных сооружений на них - Федеральная целевая программа "Устойчивое развитие сельских территорий на 2014-2017 годы и на период до 2020 года"</t>
  </si>
  <si>
    <t>922 040922022R0180 414</t>
  </si>
  <si>
    <t>Средства областного бюджета - стоительство сети автомобильных дорог общего пользования и искусственных сооружений на них - Федеральная целевая программа "Устойчивое развитие сельских территорий на 2014-2017 годы и на период до 2020 года"</t>
  </si>
  <si>
    <t>922 040922022L0180 414</t>
  </si>
  <si>
    <t>000 1 00 00000 00 0000 000</t>
  </si>
  <si>
    <t>100 1 03 02000 01 0000 110</t>
  </si>
  <si>
    <t>Средства местного бюджета- капитальный ремонт и ремонт сети автомобильных дорог общего пользования и искусственных сооружений на них</t>
  </si>
  <si>
    <t>Межбюджетные трансферты, передаваемые бюджету муниципального района из бюджетов поселений на осуществление полномочий по решению вопросов местного значения в соответствии с заключенными соглашениями</t>
  </si>
  <si>
    <t>922 2 00 00000 00 0000 000</t>
  </si>
  <si>
    <t>922 2 02 40014 05 0000 151</t>
  </si>
  <si>
    <t>922 2 02 20216 05 0000 151</t>
  </si>
  <si>
    <t>Средства областного бюджета-капитальный ремонт и ремонт автомобильных дорог общего пользования местного значения - ПП "Автомобильные дороги"  ГП "Обеспечение реализации государственных полномочий в области строительства, архитектуры и развитие дорожного хозяйства Брянской области"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</si>
  <si>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</si>
  <si>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Средства местного бюджета - изготовление проектно-сметной документации, строительный контроль по ремонту автомобильных дорог</t>
  </si>
  <si>
    <t>Средства местного бюджета - разработка проекта организации дорожного движения</t>
  </si>
  <si>
    <t xml:space="preserve">Средства местного бюджета - приобретение основных средств и материалов по программе «Формирование законопослушного поведения участников дорожного движения» </t>
  </si>
  <si>
    <t>Межбюджетные трансферты, передаваемые бюджетам муниципальных районов на финансовое обеспечение дорожной деятельности</t>
  </si>
  <si>
    <t>922 0409 22 0 21 5390F 243</t>
  </si>
  <si>
    <t>Средства резервного фонда Правительства Российской Федерации-капитальный ремонт автомобильных дорог общего пользования местного значения - ПП "Автомобильные дороги"  ГП "Обеспечение реализации государственных полномочий в области строительства, архитектуры и развитие дорожного хозяйства Брянской области"</t>
  </si>
  <si>
    <t>Средства местного бюджета - софинансирование на капитальный ремонт сети автомобильных дорог общего пользования и искусственных сооружений на них</t>
  </si>
  <si>
    <t>922 2 02 45390 05 0000 150</t>
  </si>
  <si>
    <t xml:space="preserve">Субсидии бюджетам муниципальных районов на обеспечение сохранности автомобильных дорог общего пользования местного значения и условий безопасности движения по ним за счет средств дорожного фонда в рамках реализации ПП "Автомобильные дороги"  ГП "Обеспечение реализации государственных полномочий в области строительства, архитектуры и развитие дорожного хозяйства Брянской области" </t>
  </si>
  <si>
    <t xml:space="preserve">922 0409 22 4 21 S6170 243         922 0409 22 4 21 S6170 244          </t>
  </si>
  <si>
    <t>922 0409 22 4 21 5390F 243</t>
  </si>
  <si>
    <t xml:space="preserve">922 0409 22 4 21 81610 243           922 0409 22 4 15 84240 243            922 0409 22 4 21 81610 244           922 0409 22 4 15 84240 244  </t>
  </si>
  <si>
    <t>922 0409 22 4 20 81610 244        922 0409 22 4 15 84240 811           922 0409 22 4 16 84240 811</t>
  </si>
  <si>
    <t>922 0409 22 4 15 84240 244</t>
  </si>
  <si>
    <t>922 0409 22 4 20 81610  244</t>
  </si>
  <si>
    <t>(рублей)</t>
  </si>
  <si>
    <t>С.И.Сидорова</t>
  </si>
  <si>
    <t xml:space="preserve">Заместитель главы администрации Трубчевского муниципального района - начальник финансового управления </t>
  </si>
  <si>
    <t>Информация об исполнении бюджетных ассигнований дорожного фонда Трубчевского муниципального района Брянской области за 2024 год</t>
  </si>
  <si>
    <t xml:space="preserve">922 0409 22 4 21 81610 243             922 0409 22 4 15 84240 243           922 0409 22 4 21 81610 244              922 0409 22 4 15 84240 244         </t>
  </si>
  <si>
    <t xml:space="preserve">Остаток дорожного фонда по состоянию на 01.01.25г. </t>
  </si>
  <si>
    <t>Остаток на счете бюджета муниципального района по состоянию на 01.01.24г.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</si>
</sst>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right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" fontId="3" fillId="0" borderId="3" xfId="0" applyNumberFormat="1" applyFont="1" applyFill="1" applyBorder="1" applyAlignment="1"/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right" vertical="center"/>
    </xf>
    <xf numFmtId="0" fontId="6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top" wrapText="1"/>
    </xf>
    <xf numFmtId="0" fontId="6" fillId="0" borderId="0" xfId="0" applyFont="1" applyAlignment="1"/>
    <xf numFmtId="0" fontId="7" fillId="0" borderId="0" xfId="0" applyFont="1" applyAlignment="1"/>
    <xf numFmtId="0" fontId="1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topLeftCell="A7" workbookViewId="0">
      <selection activeCell="B13" sqref="B13"/>
    </sheetView>
  </sheetViews>
  <sheetFormatPr defaultRowHeight="15" x14ac:dyDescent="0.25"/>
  <cols>
    <col min="1" max="1" width="23.7109375" style="28" customWidth="1"/>
    <col min="2" max="2" width="28.85546875" style="28" customWidth="1"/>
    <col min="3" max="3" width="14.5703125" style="28" customWidth="1"/>
    <col min="4" max="4" width="15.28515625" style="28" customWidth="1"/>
    <col min="5" max="5" width="10.140625" style="28" customWidth="1"/>
    <col min="6" max="16384" width="9.140625" style="28"/>
  </cols>
  <sheetData>
    <row r="1" spans="1:5" ht="29.25" customHeight="1" x14ac:dyDescent="0.25">
      <c r="A1" s="33" t="s">
        <v>47</v>
      </c>
      <c r="B1" s="33"/>
      <c r="C1" s="33"/>
      <c r="D1" s="33"/>
      <c r="E1" s="33"/>
    </row>
    <row r="2" spans="1:5" x14ac:dyDescent="0.25">
      <c r="A2" s="1"/>
      <c r="B2" s="2"/>
      <c r="C2" s="2"/>
      <c r="D2" s="2"/>
      <c r="E2" s="2" t="s">
        <v>44</v>
      </c>
    </row>
    <row r="3" spans="1:5" ht="22.5" x14ac:dyDescent="0.25">
      <c r="A3" s="3" t="s">
        <v>0</v>
      </c>
      <c r="B3" s="4"/>
      <c r="C3" s="5" t="s">
        <v>1</v>
      </c>
      <c r="D3" s="5" t="s">
        <v>2</v>
      </c>
      <c r="E3" s="5" t="s">
        <v>3</v>
      </c>
    </row>
    <row r="4" spans="1:5" x14ac:dyDescent="0.25">
      <c r="A4" s="3"/>
      <c r="B4" s="6" t="s">
        <v>4</v>
      </c>
      <c r="C4" s="7"/>
      <c r="D4" s="7"/>
      <c r="E4" s="7"/>
    </row>
    <row r="5" spans="1:5" ht="26.25" customHeight="1" x14ac:dyDescent="0.25">
      <c r="A5" s="8" t="s">
        <v>20</v>
      </c>
      <c r="B5" s="9" t="s">
        <v>5</v>
      </c>
      <c r="C5" s="10">
        <f>C6</f>
        <v>12772500</v>
      </c>
      <c r="D5" s="10">
        <f>D6</f>
        <v>13700727.34</v>
      </c>
      <c r="E5" s="30">
        <f>D5/C5*100</f>
        <v>107.26738962614992</v>
      </c>
    </row>
    <row r="6" spans="1:5" ht="55.5" customHeight="1" x14ac:dyDescent="0.25">
      <c r="A6" s="11" t="s">
        <v>21</v>
      </c>
      <c r="B6" s="12" t="s">
        <v>6</v>
      </c>
      <c r="C6" s="10">
        <v>12772500</v>
      </c>
      <c r="D6" s="10">
        <v>13700727.34</v>
      </c>
      <c r="E6" s="30">
        <f t="shared" ref="E6:E33" si="0">D6/C6*100</f>
        <v>107.26738962614992</v>
      </c>
    </row>
    <row r="7" spans="1:5" x14ac:dyDescent="0.25">
      <c r="A7" s="11" t="s">
        <v>24</v>
      </c>
      <c r="B7" s="12" t="s">
        <v>7</v>
      </c>
      <c r="C7" s="10">
        <f>C8+C10+C9</f>
        <v>37235628.450000003</v>
      </c>
      <c r="D7" s="10">
        <f>D8+D10+D9</f>
        <v>36235004.829999998</v>
      </c>
      <c r="E7" s="30">
        <f t="shared" si="0"/>
        <v>97.312725307312476</v>
      </c>
    </row>
    <row r="8" spans="1:5" ht="195" customHeight="1" x14ac:dyDescent="0.25">
      <c r="A8" s="13" t="s">
        <v>26</v>
      </c>
      <c r="B8" s="9" t="s">
        <v>37</v>
      </c>
      <c r="C8" s="10">
        <v>24947639.420000002</v>
      </c>
      <c r="D8" s="10">
        <v>24947639.420000002</v>
      </c>
      <c r="E8" s="30">
        <f t="shared" si="0"/>
        <v>100</v>
      </c>
    </row>
    <row r="9" spans="1:5" ht="69" hidden="1" customHeight="1" x14ac:dyDescent="0.25">
      <c r="A9" s="13" t="s">
        <v>36</v>
      </c>
      <c r="B9" s="9" t="s">
        <v>32</v>
      </c>
      <c r="C9" s="10">
        <v>0</v>
      </c>
      <c r="D9" s="10"/>
      <c r="E9" s="30" t="e">
        <f t="shared" si="0"/>
        <v>#DIV/0!</v>
      </c>
    </row>
    <row r="10" spans="1:5" ht="105" customHeight="1" x14ac:dyDescent="0.25">
      <c r="A10" s="13" t="s">
        <v>25</v>
      </c>
      <c r="B10" s="9" t="s">
        <v>23</v>
      </c>
      <c r="C10" s="10">
        <v>12287989.029999999</v>
      </c>
      <c r="D10" s="10">
        <v>11287365.41</v>
      </c>
      <c r="E10" s="30">
        <f t="shared" si="0"/>
        <v>91.856896864433494</v>
      </c>
    </row>
    <row r="11" spans="1:5" x14ac:dyDescent="0.25">
      <c r="A11" s="14"/>
      <c r="B11" s="15" t="s">
        <v>8</v>
      </c>
      <c r="C11" s="16">
        <f>C5+C7</f>
        <v>50008128.450000003</v>
      </c>
      <c r="D11" s="16">
        <f>D5+D7</f>
        <v>49935732.170000002</v>
      </c>
      <c r="E11" s="30">
        <f t="shared" si="0"/>
        <v>99.855230974955631</v>
      </c>
    </row>
    <row r="12" spans="1:5" ht="40.5" customHeight="1" x14ac:dyDescent="0.25">
      <c r="A12" s="14"/>
      <c r="B12" s="9" t="s">
        <v>50</v>
      </c>
      <c r="C12" s="10">
        <v>1752576.21</v>
      </c>
      <c r="D12" s="10">
        <v>1752576.21</v>
      </c>
      <c r="E12" s="30">
        <f t="shared" si="0"/>
        <v>100</v>
      </c>
    </row>
    <row r="13" spans="1:5" x14ac:dyDescent="0.25">
      <c r="A13" s="14"/>
      <c r="B13" s="15" t="s">
        <v>9</v>
      </c>
      <c r="C13" s="16">
        <f>C11+C12</f>
        <v>51760704.660000004</v>
      </c>
      <c r="D13" s="16">
        <f>D11+D12</f>
        <v>51688308.380000003</v>
      </c>
      <c r="E13" s="30">
        <f t="shared" si="0"/>
        <v>99.860132738772492</v>
      </c>
    </row>
    <row r="14" spans="1:5" x14ac:dyDescent="0.25">
      <c r="A14" s="3"/>
      <c r="B14" s="17" t="s">
        <v>10</v>
      </c>
      <c r="C14" s="18"/>
      <c r="D14" s="18"/>
      <c r="E14" s="30"/>
    </row>
    <row r="15" spans="1:5" ht="135.75" hidden="1" customHeight="1" x14ac:dyDescent="0.25">
      <c r="A15" s="19" t="s">
        <v>17</v>
      </c>
      <c r="B15" s="9" t="s">
        <v>16</v>
      </c>
      <c r="C15" s="10">
        <v>0</v>
      </c>
      <c r="D15" s="10">
        <v>0</v>
      </c>
      <c r="E15" s="30" t="e">
        <f t="shared" si="0"/>
        <v>#DIV/0!</v>
      </c>
    </row>
    <row r="16" spans="1:5" ht="102" hidden="1" x14ac:dyDescent="0.25">
      <c r="A16" s="19" t="s">
        <v>17</v>
      </c>
      <c r="B16" s="9" t="s">
        <v>18</v>
      </c>
      <c r="C16" s="10"/>
      <c r="D16" s="10"/>
      <c r="E16" s="30" t="e">
        <f t="shared" si="0"/>
        <v>#DIV/0!</v>
      </c>
    </row>
    <row r="17" spans="1:7" ht="141" customHeight="1" x14ac:dyDescent="0.25">
      <c r="A17" s="13" t="s">
        <v>38</v>
      </c>
      <c r="B17" s="9" t="s">
        <v>27</v>
      </c>
      <c r="C17" s="10">
        <v>24947639.420000002</v>
      </c>
      <c r="D17" s="10">
        <v>24947639.420000002</v>
      </c>
      <c r="E17" s="30">
        <f t="shared" si="0"/>
        <v>100</v>
      </c>
    </row>
    <row r="18" spans="1:7" ht="88.5" hidden="1" customHeight="1" x14ac:dyDescent="0.25">
      <c r="A18" s="13" t="s">
        <v>12</v>
      </c>
      <c r="B18" s="9"/>
      <c r="C18" s="20"/>
      <c r="D18" s="20"/>
      <c r="E18" s="30" t="e">
        <f t="shared" si="0"/>
        <v>#DIV/0!</v>
      </c>
    </row>
    <row r="19" spans="1:7" ht="89.25" hidden="1" customHeight="1" x14ac:dyDescent="0.25">
      <c r="A19" s="13" t="s">
        <v>19</v>
      </c>
      <c r="B19" s="9" t="s">
        <v>11</v>
      </c>
      <c r="C19" s="10"/>
      <c r="D19" s="10"/>
      <c r="E19" s="30" t="e">
        <f t="shared" si="0"/>
        <v>#DIV/0!</v>
      </c>
    </row>
    <row r="20" spans="1:7" ht="89.25" customHeight="1" x14ac:dyDescent="0.25">
      <c r="A20" s="13" t="s">
        <v>38</v>
      </c>
      <c r="B20" s="9" t="s">
        <v>13</v>
      </c>
      <c r="C20" s="10">
        <v>608170.56000000006</v>
      </c>
      <c r="D20" s="10">
        <v>608157.59</v>
      </c>
      <c r="E20" s="30">
        <f t="shared" si="0"/>
        <v>99.997867374573318</v>
      </c>
    </row>
    <row r="21" spans="1:7" ht="89.25" hidden="1" customHeight="1" x14ac:dyDescent="0.25">
      <c r="A21" s="13"/>
      <c r="B21" s="9"/>
      <c r="C21" s="10"/>
      <c r="D21" s="10"/>
      <c r="E21" s="30" t="e">
        <f t="shared" si="0"/>
        <v>#DIV/0!</v>
      </c>
    </row>
    <row r="22" spans="1:7" ht="156" hidden="1" customHeight="1" x14ac:dyDescent="0.25">
      <c r="A22" s="13" t="s">
        <v>33</v>
      </c>
      <c r="B22" s="9" t="s">
        <v>34</v>
      </c>
      <c r="C22" s="10"/>
      <c r="D22" s="10"/>
      <c r="E22" s="30" t="e">
        <f t="shared" si="0"/>
        <v>#DIV/0!</v>
      </c>
    </row>
    <row r="23" spans="1:7" ht="78" hidden="1" customHeight="1" x14ac:dyDescent="0.25">
      <c r="A23" s="13"/>
      <c r="B23" s="9"/>
      <c r="C23" s="10"/>
      <c r="D23" s="10"/>
      <c r="E23" s="30" t="e">
        <f t="shared" si="0"/>
        <v>#DIV/0!</v>
      </c>
    </row>
    <row r="24" spans="1:7" s="36" customFormat="1" ht="77.25" hidden="1" customHeight="1" x14ac:dyDescent="0.25">
      <c r="A24" s="13" t="s">
        <v>39</v>
      </c>
      <c r="B24" s="9" t="s">
        <v>35</v>
      </c>
      <c r="C24" s="10"/>
      <c r="D24" s="10"/>
      <c r="E24" s="30" t="e">
        <f t="shared" si="0"/>
        <v>#DIV/0!</v>
      </c>
    </row>
    <row r="25" spans="1:7" ht="53.25" hidden="1" customHeight="1" x14ac:dyDescent="0.25">
      <c r="A25" s="13"/>
      <c r="B25" s="9"/>
      <c r="C25" s="10"/>
      <c r="D25" s="10"/>
      <c r="E25" s="30" t="e">
        <f t="shared" si="0"/>
        <v>#DIV/0!</v>
      </c>
    </row>
    <row r="26" spans="1:7" ht="96.75" hidden="1" customHeight="1" x14ac:dyDescent="0.25">
      <c r="A26" s="13"/>
      <c r="B26" s="9"/>
      <c r="C26" s="10"/>
      <c r="D26" s="10"/>
      <c r="E26" s="30" t="e">
        <f t="shared" si="0"/>
        <v>#DIV/0!</v>
      </c>
    </row>
    <row r="27" spans="1:7" ht="78.75" customHeight="1" x14ac:dyDescent="0.25">
      <c r="A27" s="13" t="s">
        <v>40</v>
      </c>
      <c r="B27" s="9" t="s">
        <v>22</v>
      </c>
      <c r="C27" s="10">
        <v>15075891.550000001</v>
      </c>
      <c r="D27" s="10">
        <v>14167769.119999999</v>
      </c>
      <c r="E27" s="30">
        <f t="shared" si="0"/>
        <v>93.976326859422116</v>
      </c>
    </row>
    <row r="28" spans="1:7" ht="65.25" customHeight="1" x14ac:dyDescent="0.25">
      <c r="A28" s="13" t="s">
        <v>41</v>
      </c>
      <c r="B28" s="9" t="s">
        <v>14</v>
      </c>
      <c r="C28" s="10">
        <v>10641265.310000001</v>
      </c>
      <c r="D28" s="10">
        <v>9988363.8399999999</v>
      </c>
      <c r="E28" s="30">
        <f t="shared" si="0"/>
        <v>93.864437630490755</v>
      </c>
      <c r="G28" s="28" t="s">
        <v>28</v>
      </c>
    </row>
    <row r="29" spans="1:7" ht="93" customHeight="1" x14ac:dyDescent="0.25">
      <c r="A29" s="29" t="s">
        <v>42</v>
      </c>
      <c r="B29" s="9" t="s">
        <v>31</v>
      </c>
      <c r="C29" s="10">
        <v>80000</v>
      </c>
      <c r="D29" s="10">
        <v>80000</v>
      </c>
      <c r="E29" s="30">
        <f t="shared" si="0"/>
        <v>100</v>
      </c>
    </row>
    <row r="30" spans="1:7" ht="67.5" customHeight="1" x14ac:dyDescent="0.25">
      <c r="A30" s="13" t="s">
        <v>48</v>
      </c>
      <c r="B30" s="9" t="s">
        <v>29</v>
      </c>
      <c r="C30" s="10">
        <v>407737.82</v>
      </c>
      <c r="D30" s="10">
        <v>236230</v>
      </c>
      <c r="E30" s="30">
        <f t="shared" si="0"/>
        <v>57.936739839340881</v>
      </c>
    </row>
    <row r="31" spans="1:7" ht="42" hidden="1" customHeight="1" x14ac:dyDescent="0.25">
      <c r="A31" s="29" t="s">
        <v>43</v>
      </c>
      <c r="B31" s="9" t="s">
        <v>30</v>
      </c>
      <c r="C31" s="10"/>
      <c r="D31" s="10"/>
      <c r="E31" s="30" t="e">
        <f t="shared" si="0"/>
        <v>#DIV/0!</v>
      </c>
    </row>
    <row r="32" spans="1:7" ht="41.25" hidden="1" customHeight="1" x14ac:dyDescent="0.25">
      <c r="A32" s="29"/>
      <c r="B32" s="9"/>
      <c r="C32" s="10"/>
      <c r="D32" s="10"/>
      <c r="E32" s="30" t="e">
        <f t="shared" si="0"/>
        <v>#DIV/0!</v>
      </c>
    </row>
    <row r="33" spans="1:10" x14ac:dyDescent="0.25">
      <c r="A33" s="21"/>
      <c r="B33" s="22" t="s">
        <v>15</v>
      </c>
      <c r="C33" s="23">
        <f>SUM(C15:C32)</f>
        <v>51760704.660000004</v>
      </c>
      <c r="D33" s="23">
        <f>SUM(D15:D32)</f>
        <v>50028159.969999999</v>
      </c>
      <c r="E33" s="30">
        <f t="shared" si="0"/>
        <v>96.652779939182537</v>
      </c>
    </row>
    <row r="34" spans="1:10" x14ac:dyDescent="0.25">
      <c r="A34" s="24" t="s">
        <v>49</v>
      </c>
      <c r="B34" s="25"/>
      <c r="C34" s="26"/>
      <c r="D34" s="27">
        <f>D13-D33</f>
        <v>1660148.4100000039</v>
      </c>
      <c r="E34" s="25"/>
    </row>
    <row r="36" spans="1:10" ht="51" customHeight="1" x14ac:dyDescent="0.25">
      <c r="A36" s="34" t="s">
        <v>46</v>
      </c>
      <c r="B36" s="34"/>
      <c r="C36" s="32"/>
      <c r="D36" s="35" t="s">
        <v>45</v>
      </c>
      <c r="E36" s="35"/>
      <c r="F36" s="31"/>
      <c r="G36" s="31"/>
      <c r="H36" s="31"/>
      <c r="I36" s="31"/>
      <c r="J36" s="31"/>
    </row>
    <row r="37" spans="1:10" x14ac:dyDescent="0.25">
      <c r="A37" s="31"/>
      <c r="B37" s="31"/>
      <c r="C37" s="31"/>
      <c r="D37" s="31"/>
      <c r="E37" s="31"/>
      <c r="F37" s="31"/>
      <c r="G37" s="31"/>
      <c r="H37" s="31"/>
      <c r="I37" s="31"/>
      <c r="J37" s="31"/>
    </row>
  </sheetData>
  <mergeCells count="3">
    <mergeCell ref="A1:E1"/>
    <mergeCell ref="A36:B36"/>
    <mergeCell ref="D36:E3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Идоленкова</dc:creator>
  <cp:lastModifiedBy>Диана</cp:lastModifiedBy>
  <cp:lastPrinted>2025-03-21T07:54:25Z</cp:lastPrinted>
  <dcterms:created xsi:type="dcterms:W3CDTF">2018-03-22T09:17:06Z</dcterms:created>
  <dcterms:modified xsi:type="dcterms:W3CDTF">2025-03-21T07:54:36Z</dcterms:modified>
</cp:coreProperties>
</file>